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Team repositories\Marketing and Communications\CTI\Templates\SIGNED OFF\"/>
    </mc:Choice>
  </mc:AlternateContent>
  <bookViews>
    <workbookView xWindow="45" yWindow="465" windowWidth="28245" windowHeight="26280" tabRatio="802"/>
  </bookViews>
  <sheets>
    <sheet name="USER" sheetId="13" r:id="rId1"/>
    <sheet name="Segregated Mandate" sheetId="1" state="hidden" r:id="rId2"/>
    <sheet name="Pooled Fund" sheetId="4" state="hidden" r:id="rId3"/>
  </sheets>
  <externalReferences>
    <externalReference r:id="rId4"/>
  </externalReferences>
  <definedNames>
    <definedName name="IsRebateEligible">[1]Aux!$D$27</definedName>
    <definedName name="_xlnm.Print_Area" localSheetId="0">USER!$A$7:$R$60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9" i="13" l="1"/>
  <c r="P27" i="13" s="1"/>
  <c r="P38" i="13"/>
  <c r="O34" i="13"/>
  <c r="O35" i="13"/>
  <c r="O36" i="13"/>
  <c r="O37" i="13"/>
  <c r="P39" i="13"/>
  <c r="P43" i="13"/>
  <c r="P45" i="13"/>
  <c r="F49" i="4" l="1"/>
  <c r="E43" i="1"/>
  <c r="D46" i="1"/>
  <c r="E18" i="4" l="1"/>
  <c r="E17" i="4"/>
  <c r="F52" i="4"/>
  <c r="F51" i="4"/>
  <c r="E46" i="1"/>
  <c r="E45" i="1"/>
  <c r="D18" i="1"/>
  <c r="D17" i="1"/>
  <c r="E52" i="4"/>
  <c r="D52" i="1"/>
  <c r="E52" i="1"/>
  <c r="E51" i="1"/>
  <c r="D24" i="4"/>
  <c r="K40" i="1" l="1"/>
  <c r="G40" i="1"/>
  <c r="H40" i="1"/>
  <c r="D36" i="4" l="1"/>
  <c r="E44" i="4" l="1"/>
  <c r="L46" i="4"/>
  <c r="K46" i="4"/>
  <c r="J46" i="4"/>
  <c r="I46" i="4"/>
  <c r="H46" i="4"/>
  <c r="F46" i="4"/>
  <c r="E43" i="4"/>
  <c r="E42" i="4"/>
  <c r="E40" i="4"/>
  <c r="E39" i="4"/>
  <c r="E33" i="4"/>
  <c r="D33" i="4" s="1"/>
  <c r="G46" i="4" l="1"/>
  <c r="E19" i="4"/>
  <c r="D27" i="1"/>
  <c r="D33" i="1"/>
  <c r="D34" i="1"/>
  <c r="D35" i="1"/>
  <c r="D36" i="1"/>
  <c r="D37" i="1"/>
  <c r="D38" i="1"/>
  <c r="E39" i="1"/>
  <c r="E40" i="1" s="1"/>
  <c r="F39" i="1"/>
  <c r="F40" i="1" s="1"/>
  <c r="G39" i="1"/>
  <c r="H39" i="1"/>
  <c r="I39" i="1"/>
  <c r="J39" i="1"/>
  <c r="K39" i="1"/>
  <c r="D19" i="1" l="1"/>
  <c r="E41" i="4"/>
  <c r="E46" i="4" s="1"/>
  <c r="D46" i="4" s="1"/>
  <c r="D39" i="1"/>
</calcChain>
</file>

<file path=xl/sharedStrings.xml><?xml version="1.0" encoding="utf-8"?>
<sst xmlns="http://schemas.openxmlformats.org/spreadsheetml/2006/main" count="170" uniqueCount="107">
  <si>
    <t>Custody charges</t>
  </si>
  <si>
    <t>Income retained by client</t>
  </si>
  <si>
    <t>Gross income</t>
  </si>
  <si>
    <t>Stock lending (if applicable)</t>
  </si>
  <si>
    <t>Total</t>
  </si>
  <si>
    <t>Other transaction costs (specify)</t>
  </si>
  <si>
    <t>Entry/exit charges</t>
  </si>
  <si>
    <t>Broker commission</t>
  </si>
  <si>
    <t>Transaction taxes</t>
  </si>
  <si>
    <t>Other (specify)</t>
  </si>
  <si>
    <t>Foreign exchange</t>
  </si>
  <si>
    <t>Derivatives</t>
  </si>
  <si>
    <t>Pooled funds</t>
  </si>
  <si>
    <t>Property</t>
  </si>
  <si>
    <t>Bonds</t>
  </si>
  <si>
    <t>Equity</t>
  </si>
  <si>
    <t>Transaction costs</t>
  </si>
  <si>
    <t>Performance fees</t>
  </si>
  <si>
    <t>Other charges (specify)</t>
  </si>
  <si>
    <t>Payments for research</t>
  </si>
  <si>
    <t>VAT (if applicable)</t>
  </si>
  <si>
    <t>Invoiced fees (less rebates)</t>
  </si>
  <si>
    <t>Management fees</t>
  </si>
  <si>
    <t>Turnover (% pa)</t>
  </si>
  <si>
    <t>Sales</t>
  </si>
  <si>
    <t>Purchases</t>
  </si>
  <si>
    <t>Closing assets</t>
  </si>
  <si>
    <t>Opening assets</t>
  </si>
  <si>
    <t>Investment activity</t>
  </si>
  <si>
    <t>Since formation</t>
  </si>
  <si>
    <t>10 years</t>
  </si>
  <si>
    <t>5 years</t>
  </si>
  <si>
    <t>3 years</t>
  </si>
  <si>
    <t>1 year</t>
  </si>
  <si>
    <t>Investment return (% pa)</t>
  </si>
  <si>
    <t>End:</t>
  </si>
  <si>
    <t>Start:</t>
  </si>
  <si>
    <t>Period of report</t>
  </si>
  <si>
    <t>Portfolio name</t>
  </si>
  <si>
    <t>Asset Manager</t>
  </si>
  <si>
    <t>For use with segregated portfolio management mandates</t>
  </si>
  <si>
    <t>Date of report</t>
  </si>
  <si>
    <t>Share class name</t>
  </si>
  <si>
    <t>Fund name</t>
  </si>
  <si>
    <t>Fund Manager</t>
  </si>
  <si>
    <t>All figures in % of average NAV pa unless specified</t>
  </si>
  <si>
    <t>Ancillary sevices (if provided by manager)</t>
  </si>
  <si>
    <t>Investment return</t>
  </si>
  <si>
    <t>Gross return (% pa)</t>
  </si>
  <si>
    <t>Net return (% pa)</t>
  </si>
  <si>
    <t>Indirect fees</t>
  </si>
  <si>
    <t>Fees paid from NAV of pooled funds</t>
  </si>
  <si>
    <t>Indirect transaction costs</t>
  </si>
  <si>
    <t>For use with investments in pooled funds</t>
  </si>
  <si>
    <t>Other fees</t>
  </si>
  <si>
    <t>Ongoing charges</t>
  </si>
  <si>
    <t>Total transaction costs</t>
  </si>
  <si>
    <t>Anti-dilution offset</t>
  </si>
  <si>
    <t>Net return</t>
  </si>
  <si>
    <t>Income retained by pooled fund</t>
  </si>
  <si>
    <t>Total (GBP)</t>
  </si>
  <si>
    <t>Client (GBP)</t>
  </si>
  <si>
    <t>Average value of client holding</t>
  </si>
  <si>
    <t>Transaction costs per value traded</t>
  </si>
  <si>
    <t>Less: income shared (name recipients)</t>
  </si>
  <si>
    <t>Collateral management</t>
  </si>
  <si>
    <t>Investment activity (GBP unless specified)</t>
  </si>
  <si>
    <t>Total ongoing charges figure</t>
  </si>
  <si>
    <t>Implicit costs</t>
  </si>
  <si>
    <t>Client-specific data</t>
  </si>
  <si>
    <t>To be completed by the investing client in order to calculate client-specific amounts</t>
  </si>
  <si>
    <t>Invoiced fees (less any rebates)</t>
  </si>
  <si>
    <t>Value of stock on loan</t>
  </si>
  <si>
    <t>All figures are monetary amounts unless specified</t>
  </si>
  <si>
    <t>Currency of report</t>
  </si>
  <si>
    <t>GBP</t>
  </si>
  <si>
    <t>SEGREGATED MANDATE COST COLLECTION TEMPLATE</t>
  </si>
  <si>
    <t>POOLED FUND COST COLLECTION TEMPLATE</t>
  </si>
  <si>
    <t>Manager's fees</t>
  </si>
  <si>
    <t>1. ACCOUNT INFORMATION</t>
  </si>
  <si>
    <t>2. PORTFOLIO INVESTMENT ACTIVITY</t>
  </si>
  <si>
    <t>GROSS RETURN (%)</t>
  </si>
  <si>
    <t>NET RETURN (%)</t>
  </si>
  <si>
    <t>CLIENT RETURN (%)</t>
  </si>
  <si>
    <t xml:space="preserve">End:  </t>
  </si>
  <si>
    <t xml:space="preserve">Start:  </t>
  </si>
  <si>
    <t>4. ONGOING CHARGES</t>
  </si>
  <si>
    <t>IMPLIED OVERALL INVESTMENT GAIN / PERFORMANCE (%)</t>
  </si>
  <si>
    <t>4.2. Administration</t>
  </si>
  <si>
    <t xml:space="preserve">Fund </t>
  </si>
  <si>
    <t xml:space="preserve">Portfolio issuer </t>
  </si>
  <si>
    <t>Report period</t>
  </si>
  <si>
    <t>Start asset value</t>
  </si>
  <si>
    <t>End asset value</t>
  </si>
  <si>
    <t>3.PORTFOLIO TRANSACTION COSTS</t>
  </si>
  <si>
    <t>4.3. Governance, regulation &amp; compliance</t>
  </si>
  <si>
    <t>4.4. Distribution, communications &amp; client service</t>
  </si>
  <si>
    <t>5. INCIDENTAL COSTS</t>
  </si>
  <si>
    <t>7. ANCILLARY SERVICE CHARGES</t>
  </si>
  <si>
    <t>USER SUMMARY  v.1.0</t>
  </si>
  <si>
    <t>SPACE FOR NOTES</t>
  </si>
  <si>
    <t>Total ongoing charges</t>
  </si>
  <si>
    <r>
      <t>6. ONE</t>
    </r>
    <r>
      <rPr>
        <b/>
        <sz val="14"/>
        <color theme="0"/>
        <rFont val="Helvetica"/>
        <family val="2"/>
      </rPr>
      <t>-</t>
    </r>
    <r>
      <rPr>
        <b/>
        <sz val="14"/>
        <color theme="0"/>
        <rFont val="Qanelas Soft DEMO ExtraBold"/>
      </rPr>
      <t>OFF COSTS</t>
    </r>
  </si>
  <si>
    <t xml:space="preserve">This document is an open-source tool which is free to download and use. The content has been carefully developed and tested with industry experts, </t>
  </si>
  <si>
    <t>but it does not constitute advice. The CTI accepts no liability for the document or its contents.</t>
  </si>
  <si>
    <t>Client/Investor</t>
  </si>
  <si>
    <t>4.1. Investment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</si>
</sst>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0.0%"/>
    <numFmt numFmtId="166" formatCode="[$-809]dd\ mmmm\ yyyy;@"/>
    <numFmt numFmtId="167" formatCode="_ * #,##0.00_ ;_ * \-#,##0.00_ ;_ * &quot;-&quot;??_ ;_ @_ "/>
    <numFmt numFmtId="168" formatCode="[$-F800]dddd\,\ mmmm\ dd\,\ yyyy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name val="CG Omega"/>
      <family val="2"/>
    </font>
    <font>
      <sz val="10.5"/>
      <color theme="1"/>
      <name val="Lato"/>
      <family val="2"/>
    </font>
    <font>
      <sz val="10"/>
      <color theme="1"/>
      <name val="Calibri"/>
      <family val="2"/>
      <scheme val="minor"/>
    </font>
    <font>
      <b/>
      <sz val="16"/>
      <color theme="1"/>
      <name val="Qanelas Soft DEMO ExtraBold"/>
    </font>
    <font>
      <sz val="11"/>
      <color theme="1"/>
      <name val="Qanelas Soft DEMO ExtraBold"/>
    </font>
    <font>
      <b/>
      <sz val="11"/>
      <color theme="1"/>
      <name val="Qanelas Soft DEMO ExtraBold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FF0000"/>
      <name val="Georgia"/>
      <family val="1"/>
    </font>
    <font>
      <b/>
      <sz val="11"/>
      <color theme="0"/>
      <name val="Calibri"/>
      <family val="2"/>
      <scheme val="minor"/>
    </font>
    <font>
      <b/>
      <sz val="22"/>
      <color rgb="FFD81668"/>
      <name val="Qanelas Soft DEMO ExtraBold"/>
    </font>
    <font>
      <b/>
      <sz val="14"/>
      <color theme="0"/>
      <name val="Qanelas Soft DEMO ExtraBold"/>
    </font>
    <font>
      <sz val="11"/>
      <name val="Georgia"/>
      <family val="1"/>
    </font>
    <font>
      <i/>
      <sz val="11"/>
      <name val="Georgia"/>
      <family val="1"/>
    </font>
    <font>
      <b/>
      <sz val="11"/>
      <name val="Georgia"/>
      <family val="1"/>
    </font>
    <font>
      <b/>
      <sz val="14"/>
      <color theme="0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1A2B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1668"/>
        <bgColor indexed="64"/>
      </patternFill>
    </fill>
    <fill>
      <patternFill patternType="solid">
        <fgColor rgb="FFADA9AA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4" fillId="0" borderId="0"/>
    <xf numFmtId="167" fontId="14" fillId="0" borderId="0" applyFont="0" applyFill="0" applyBorder="0" applyAlignment="0" applyProtection="0"/>
    <xf numFmtId="0" fontId="15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3" fontId="0" fillId="3" borderId="5" xfId="0" applyNumberFormat="1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6" xfId="0" applyFill="1" applyBorder="1"/>
    <xf numFmtId="164" fontId="2" fillId="2" borderId="7" xfId="1" applyNumberFormat="1" applyFon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3" borderId="10" xfId="0" applyNumberFormat="1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164" fontId="0" fillId="2" borderId="7" xfId="1" applyNumberFormat="1" applyFont="1" applyFill="1" applyBorder="1"/>
    <xf numFmtId="0" fontId="2" fillId="2" borderId="0" xfId="0" applyFont="1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164" fontId="0" fillId="2" borderId="0" xfId="1" applyNumberFormat="1" applyFont="1" applyFill="1" applyBorder="1"/>
    <xf numFmtId="3" fontId="0" fillId="3" borderId="14" xfId="0" applyNumberFormat="1" applyFill="1" applyBorder="1"/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7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0" fontId="2" fillId="2" borderId="0" xfId="0" applyFont="1" applyFill="1" applyBorder="1" applyAlignment="1">
      <alignment horizontal="center"/>
    </xf>
    <xf numFmtId="9" fontId="0" fillId="2" borderId="0" xfId="2" applyNumberFormat="1" applyFont="1" applyFill="1" applyBorder="1" applyAlignment="1">
      <alignment horizontal="right"/>
    </xf>
    <xf numFmtId="165" fontId="0" fillId="3" borderId="11" xfId="2" applyNumberFormat="1" applyFont="1" applyFill="1" applyBorder="1"/>
    <xf numFmtId="165" fontId="0" fillId="3" borderId="13" xfId="2" applyNumberFormat="1" applyFont="1" applyFill="1" applyBorder="1"/>
    <xf numFmtId="165" fontId="0" fillId="3" borderId="17" xfId="2" applyNumberFormat="1" applyFont="1" applyFill="1" applyBorder="1"/>
    <xf numFmtId="165" fontId="0" fillId="3" borderId="19" xfId="2" applyNumberFormat="1" applyFont="1" applyFill="1" applyBorder="1"/>
    <xf numFmtId="166" fontId="0" fillId="3" borderId="0" xfId="0" applyNumberFormat="1" applyFill="1" applyBorder="1" applyAlignment="1">
      <alignment horizontal="left"/>
    </xf>
    <xf numFmtId="0" fontId="0" fillId="3" borderId="9" xfId="0" applyFill="1" applyBorder="1"/>
    <xf numFmtId="0" fontId="0" fillId="3" borderId="0" xfId="0" applyFill="1" applyBorder="1"/>
    <xf numFmtId="0" fontId="4" fillId="2" borderId="6" xfId="0" applyFont="1" applyFill="1" applyBorder="1"/>
    <xf numFmtId="0" fontId="4" fillId="2" borderId="0" xfId="0" applyFont="1" applyFill="1" applyBorder="1" applyAlignment="1">
      <alignment vertical="center"/>
    </xf>
    <xf numFmtId="0" fontId="5" fillId="2" borderId="6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6" xfId="0" applyFont="1" applyFill="1" applyBorder="1" applyAlignment="1"/>
    <xf numFmtId="0" fontId="0" fillId="3" borderId="23" xfId="0" applyFill="1" applyBorder="1"/>
    <xf numFmtId="165" fontId="0" fillId="3" borderId="24" xfId="2" applyNumberFormat="1" applyFont="1" applyFill="1" applyBorder="1"/>
    <xf numFmtId="165" fontId="0" fillId="3" borderId="25" xfId="2" applyNumberFormat="1" applyFont="1" applyFill="1" applyBorder="1"/>
    <xf numFmtId="10" fontId="0" fillId="3" borderId="19" xfId="2" applyNumberFormat="1" applyFont="1" applyFill="1" applyBorder="1"/>
    <xf numFmtId="10" fontId="0" fillId="3" borderId="18" xfId="2" applyNumberFormat="1" applyFont="1" applyFill="1" applyBorder="1"/>
    <xf numFmtId="10" fontId="0" fillId="3" borderId="17" xfId="2" applyNumberFormat="1" applyFont="1" applyFill="1" applyBorder="1"/>
    <xf numFmtId="10" fontId="0" fillId="3" borderId="16" xfId="2" applyNumberFormat="1" applyFont="1" applyFill="1" applyBorder="1"/>
    <xf numFmtId="10" fontId="0" fillId="3" borderId="15" xfId="2" applyNumberFormat="1" applyFont="1" applyFill="1" applyBorder="1"/>
    <xf numFmtId="10" fontId="0" fillId="3" borderId="14" xfId="2" applyNumberFormat="1" applyFont="1" applyFill="1" applyBorder="1"/>
    <xf numFmtId="10" fontId="0" fillId="3" borderId="13" xfId="2" applyNumberFormat="1" applyFont="1" applyFill="1" applyBorder="1"/>
    <xf numFmtId="10" fontId="0" fillId="3" borderId="12" xfId="2" applyNumberFormat="1" applyFont="1" applyFill="1" applyBorder="1"/>
    <xf numFmtId="10" fontId="0" fillId="3" borderId="11" xfId="2" applyNumberFormat="1" applyFont="1" applyFill="1" applyBorder="1"/>
    <xf numFmtId="10" fontId="0" fillId="2" borderId="7" xfId="2" applyNumberFormat="1" applyFont="1" applyFill="1" applyBorder="1"/>
    <xf numFmtId="0" fontId="6" fillId="6" borderId="6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7" fillId="6" borderId="0" xfId="0" applyFont="1" applyFill="1" applyBorder="1" applyAlignment="1"/>
    <xf numFmtId="0" fontId="8" fillId="6" borderId="0" xfId="0" applyFont="1" applyFill="1" applyBorder="1"/>
    <xf numFmtId="0" fontId="8" fillId="6" borderId="4" xfId="0" applyFont="1" applyFill="1" applyBorder="1"/>
    <xf numFmtId="0" fontId="8" fillId="6" borderId="6" xfId="0" applyFont="1" applyFill="1" applyBorder="1"/>
    <xf numFmtId="0" fontId="2" fillId="4" borderId="0" xfId="0" applyFont="1" applyFill="1" applyBorder="1"/>
    <xf numFmtId="0" fontId="0" fillId="4" borderId="0" xfId="0" applyFont="1" applyFill="1" applyBorder="1"/>
    <xf numFmtId="0" fontId="0" fillId="2" borderId="0" xfId="0" applyFont="1" applyFill="1" applyBorder="1" applyAlignment="1">
      <alignment horizontal="center"/>
    </xf>
    <xf numFmtId="0" fontId="8" fillId="4" borderId="0" xfId="0" applyFont="1" applyFill="1" applyBorder="1"/>
    <xf numFmtId="0" fontId="8" fillId="6" borderId="0" xfId="0" applyFont="1" applyFill="1" applyBorder="1" applyAlignment="1">
      <alignment horizontal="center"/>
    </xf>
    <xf numFmtId="164" fontId="6" fillId="5" borderId="5" xfId="1" applyNumberFormat="1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164" fontId="6" fillId="6" borderId="5" xfId="0" applyNumberFormat="1" applyFont="1" applyFill="1" applyBorder="1"/>
    <xf numFmtId="0" fontId="6" fillId="4" borderId="0" xfId="0" applyFont="1" applyFill="1" applyBorder="1"/>
    <xf numFmtId="3" fontId="0" fillId="3" borderId="10" xfId="0" applyNumberFormat="1" applyFont="1" applyFill="1" applyBorder="1"/>
    <xf numFmtId="3" fontId="0" fillId="3" borderId="8" xfId="0" applyNumberFormat="1" applyFont="1" applyFill="1" applyBorder="1"/>
    <xf numFmtId="164" fontId="1" fillId="2" borderId="7" xfId="1" applyNumberFormat="1" applyFont="1" applyFill="1" applyBorder="1"/>
    <xf numFmtId="10" fontId="1" fillId="3" borderId="10" xfId="2" applyNumberFormat="1" applyFont="1" applyFill="1" applyBorder="1"/>
    <xf numFmtId="10" fontId="1" fillId="3" borderId="9" xfId="2" applyNumberFormat="1" applyFont="1" applyFill="1" applyBorder="1"/>
    <xf numFmtId="10" fontId="1" fillId="3" borderId="8" xfId="2" applyNumberFormat="1" applyFont="1" applyFill="1" applyBorder="1"/>
    <xf numFmtId="10" fontId="1" fillId="2" borderId="7" xfId="2" applyNumberFormat="1" applyFont="1" applyFill="1" applyBorder="1"/>
    <xf numFmtId="10" fontId="1" fillId="3" borderId="5" xfId="2" applyNumberFormat="1" applyFont="1" applyFill="1" applyBorder="1"/>
    <xf numFmtId="10" fontId="1" fillId="2" borderId="0" xfId="2" applyNumberFormat="1" applyFont="1" applyFill="1" applyBorder="1"/>
    <xf numFmtId="10" fontId="1" fillId="3" borderId="2" xfId="2" applyNumberFormat="1" applyFont="1" applyFill="1" applyBorder="1"/>
    <xf numFmtId="3" fontId="0" fillId="3" borderId="9" xfId="0" applyNumberFormat="1" applyFont="1" applyFill="1" applyBorder="1"/>
    <xf numFmtId="10" fontId="0" fillId="2" borderId="0" xfId="2" applyNumberFormat="1" applyFont="1" applyFill="1" applyBorder="1" applyAlignment="1">
      <alignment horizontal="right"/>
    </xf>
    <xf numFmtId="165" fontId="0" fillId="2" borderId="0" xfId="2" applyNumberFormat="1" applyFont="1" applyFill="1" applyBorder="1"/>
    <xf numFmtId="3" fontId="0" fillId="3" borderId="0" xfId="0" applyNumberFormat="1" applyFill="1" applyBorder="1"/>
    <xf numFmtId="3" fontId="0" fillId="3" borderId="26" xfId="0" applyNumberFormat="1" applyFill="1" applyBorder="1"/>
    <xf numFmtId="165" fontId="0" fillId="2" borderId="0" xfId="2" applyNumberFormat="1" applyFont="1" applyFill="1" applyBorder="1" applyAlignment="1">
      <alignment horizontal="right"/>
    </xf>
    <xf numFmtId="0" fontId="0" fillId="2" borderId="6" xfId="0" applyFont="1" applyFill="1" applyBorder="1"/>
    <xf numFmtId="0" fontId="0" fillId="2" borderId="0" xfId="0" applyFont="1" applyFill="1" applyBorder="1"/>
    <xf numFmtId="0" fontId="0" fillId="3" borderId="26" xfId="0" applyFill="1" applyBorder="1"/>
    <xf numFmtId="0" fontId="0" fillId="3" borderId="0" xfId="0" applyFill="1" applyAlignment="1"/>
    <xf numFmtId="0" fontId="0" fillId="3" borderId="0" xfId="0" applyFill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3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Border="1" applyAlignment="1">
      <alignment horizontal="right"/>
    </xf>
    <xf numFmtId="0" fontId="17" fillId="3" borderId="0" xfId="0" applyFont="1" applyFill="1"/>
    <xf numFmtId="0" fontId="0" fillId="3" borderId="27" xfId="0" applyFill="1" applyBorder="1"/>
    <xf numFmtId="0" fontId="0" fillId="3" borderId="28" xfId="0" applyFill="1" applyBorder="1"/>
    <xf numFmtId="0" fontId="0" fillId="3" borderId="28" xfId="0" applyFill="1" applyBorder="1" applyAlignment="1">
      <alignment horizontal="right"/>
    </xf>
    <xf numFmtId="0" fontId="0" fillId="3" borderId="29" xfId="0" applyFill="1" applyBorder="1"/>
    <xf numFmtId="0" fontId="16" fillId="3" borderId="30" xfId="0" applyFont="1" applyFill="1" applyBorder="1"/>
    <xf numFmtId="0" fontId="5" fillId="3" borderId="0" xfId="0" applyFont="1" applyFill="1" applyBorder="1"/>
    <xf numFmtId="0" fontId="0" fillId="3" borderId="31" xfId="0" applyFill="1" applyBorder="1"/>
    <xf numFmtId="0" fontId="4" fillId="3" borderId="30" xfId="0" applyFont="1" applyFill="1" applyBorder="1"/>
    <xf numFmtId="0" fontId="4" fillId="3" borderId="0" xfId="0" applyFont="1" applyFill="1" applyBorder="1"/>
    <xf numFmtId="0" fontId="2" fillId="7" borderId="30" xfId="0" applyFont="1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7" borderId="30" xfId="0" applyFont="1" applyFill="1" applyBorder="1"/>
    <xf numFmtId="0" fontId="0" fillId="7" borderId="0" xfId="0" applyFont="1" applyFill="1" applyBorder="1"/>
    <xf numFmtId="0" fontId="2" fillId="7" borderId="0" xfId="0" applyFont="1" applyFill="1" applyBorder="1"/>
    <xf numFmtId="0" fontId="9" fillId="7" borderId="0" xfId="0" applyFont="1" applyFill="1" applyBorder="1"/>
    <xf numFmtId="0" fontId="10" fillId="7" borderId="30" xfId="0" applyFont="1" applyFill="1" applyBorder="1"/>
    <xf numFmtId="0" fontId="10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right"/>
    </xf>
    <xf numFmtId="0" fontId="0" fillId="7" borderId="31" xfId="0" applyFill="1" applyBorder="1"/>
    <xf numFmtId="0" fontId="0" fillId="7" borderId="0" xfId="0" applyFill="1" applyBorder="1" applyAlignment="1">
      <alignment horizontal="right" vertical="top"/>
    </xf>
    <xf numFmtId="0" fontId="0" fillId="7" borderId="31" xfId="0" applyFill="1" applyBorder="1" applyAlignment="1">
      <alignment vertical="top"/>
    </xf>
    <xf numFmtId="0" fontId="0" fillId="8" borderId="0" xfId="0" applyFill="1" applyBorder="1" applyAlignment="1">
      <alignment vertical="top"/>
    </xf>
    <xf numFmtId="0" fontId="0" fillId="8" borderId="31" xfId="0" applyFill="1" applyBorder="1" applyAlignment="1">
      <alignment vertical="top"/>
    </xf>
    <xf numFmtId="43" fontId="12" fillId="8" borderId="0" xfId="1" applyFont="1" applyFill="1" applyBorder="1" applyAlignment="1">
      <alignment vertical="center"/>
    </xf>
    <xf numFmtId="0" fontId="2" fillId="9" borderId="0" xfId="0" applyFont="1" applyFill="1" applyBorder="1" applyAlignment="1"/>
    <xf numFmtId="0" fontId="0" fillId="9" borderId="0" xfId="0" applyFill="1" applyBorder="1"/>
    <xf numFmtId="0" fontId="2" fillId="9" borderId="0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0" fillId="7" borderId="30" xfId="0" applyFill="1" applyBorder="1"/>
    <xf numFmtId="0" fontId="9" fillId="7" borderId="0" xfId="0" applyFont="1" applyFill="1" applyBorder="1" applyAlignment="1">
      <alignment horizontal="right"/>
    </xf>
    <xf numFmtId="0" fontId="2" fillId="7" borderId="3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2" fillId="7" borderId="31" xfId="0" applyFont="1" applyFill="1" applyBorder="1" applyAlignment="1"/>
    <xf numFmtId="0" fontId="0" fillId="10" borderId="0" xfId="0" applyFill="1" applyBorder="1"/>
    <xf numFmtId="0" fontId="0" fillId="7" borderId="0" xfId="0" applyFont="1" applyFill="1" applyBorder="1" applyAlignment="1">
      <alignment horizontal="right"/>
    </xf>
    <xf numFmtId="0" fontId="0" fillId="7" borderId="31" xfId="0" applyFont="1" applyFill="1" applyBorder="1"/>
    <xf numFmtId="43" fontId="12" fillId="10" borderId="0" xfId="1" applyFont="1" applyFill="1" applyBorder="1" applyAlignment="1">
      <alignment vertical="center"/>
    </xf>
    <xf numFmtId="0" fontId="0" fillId="10" borderId="0" xfId="0" applyFill="1"/>
    <xf numFmtId="0" fontId="0" fillId="10" borderId="0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2" fillId="12" borderId="0" xfId="0" applyFont="1" applyFill="1" applyBorder="1" applyAlignment="1"/>
    <xf numFmtId="0" fontId="2" fillId="12" borderId="0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13" borderId="31" xfId="0" applyFont="1" applyFill="1" applyBorder="1" applyAlignment="1">
      <alignment horizontal="center"/>
    </xf>
    <xf numFmtId="0" fontId="0" fillId="7" borderId="32" xfId="0" applyFill="1" applyBorder="1"/>
    <xf numFmtId="0" fontId="0" fillId="7" borderId="33" xfId="0" applyFill="1" applyBorder="1"/>
    <xf numFmtId="0" fontId="0" fillId="7" borderId="33" xfId="0" applyFill="1" applyBorder="1" applyAlignment="1">
      <alignment horizontal="right"/>
    </xf>
    <xf numFmtId="0" fontId="0" fillId="7" borderId="34" xfId="0" applyFill="1" applyBorder="1"/>
    <xf numFmtId="0" fontId="0" fillId="7" borderId="21" xfId="0" applyFill="1" applyBorder="1"/>
    <xf numFmtId="0" fontId="0" fillId="7" borderId="21" xfId="0" applyFill="1" applyBorder="1" applyAlignment="1">
      <alignment horizontal="right"/>
    </xf>
    <xf numFmtId="0" fontId="0" fillId="7" borderId="36" xfId="0" applyFill="1" applyBorder="1"/>
    <xf numFmtId="0" fontId="2" fillId="7" borderId="30" xfId="0" applyFont="1" applyFill="1" applyBorder="1"/>
    <xf numFmtId="0" fontId="0" fillId="7" borderId="37" xfId="0" applyFill="1" applyBorder="1"/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0" fillId="7" borderId="38" xfId="0" applyFill="1" applyBorder="1"/>
    <xf numFmtId="0" fontId="19" fillId="7" borderId="0" xfId="0" applyFont="1" applyFill="1" applyBorder="1"/>
    <xf numFmtId="0" fontId="20" fillId="7" borderId="0" xfId="0" applyFont="1" applyFill="1" applyBorder="1"/>
    <xf numFmtId="0" fontId="19" fillId="7" borderId="0" xfId="0" applyFont="1" applyFill="1" applyBorder="1" applyAlignment="1">
      <alignment horizontal="right"/>
    </xf>
    <xf numFmtId="0" fontId="21" fillId="7" borderId="0" xfId="0" applyFont="1" applyFill="1" applyBorder="1"/>
    <xf numFmtId="0" fontId="19" fillId="7" borderId="0" xfId="0" applyFont="1" applyFill="1" applyBorder="1" applyAlignment="1">
      <alignment vertical="top"/>
    </xf>
    <xf numFmtId="49" fontId="19" fillId="0" borderId="0" xfId="1" applyNumberFormat="1" applyFont="1" applyFill="1" applyBorder="1" applyAlignment="1">
      <alignment horizontal="center"/>
    </xf>
    <xf numFmtId="43" fontId="19" fillId="0" borderId="0" xfId="1" applyFont="1" applyFill="1" applyBorder="1" applyAlignment="1"/>
    <xf numFmtId="43" fontId="19" fillId="7" borderId="0" xfId="1" applyFont="1" applyFill="1" applyBorder="1" applyAlignment="1"/>
    <xf numFmtId="0" fontId="20" fillId="9" borderId="30" xfId="0" applyFont="1" applyFill="1" applyBorder="1" applyAlignment="1"/>
    <xf numFmtId="0" fontId="20" fillId="9" borderId="0" xfId="0" applyFont="1" applyFill="1" applyBorder="1" applyAlignment="1"/>
    <xf numFmtId="0" fontId="19" fillId="9" borderId="0" xfId="0" applyFont="1" applyFill="1" applyBorder="1"/>
    <xf numFmtId="0" fontId="20" fillId="12" borderId="30" xfId="0" applyFont="1" applyFill="1" applyBorder="1" applyAlignment="1"/>
    <xf numFmtId="0" fontId="19" fillId="7" borderId="0" xfId="0" applyFont="1" applyFill="1"/>
    <xf numFmtId="0" fontId="19" fillId="7" borderId="0" xfId="0" applyFont="1" applyFill="1" applyAlignment="1">
      <alignment horizontal="right"/>
    </xf>
    <xf numFmtId="0" fontId="19" fillId="7" borderId="0" xfId="0" applyFont="1" applyFill="1" applyBorder="1" applyAlignment="1">
      <alignment horizontal="center"/>
    </xf>
    <xf numFmtId="0" fontId="19" fillId="10" borderId="0" xfId="0" applyFont="1" applyFill="1" applyBorder="1"/>
    <xf numFmtId="0" fontId="18" fillId="7" borderId="35" xfId="0" applyFont="1" applyFill="1" applyBorder="1"/>
    <xf numFmtId="0" fontId="23" fillId="0" borderId="6" xfId="0" applyFont="1" applyFill="1" applyBorder="1"/>
    <xf numFmtId="0" fontId="2" fillId="3" borderId="0" xfId="0" applyFont="1" applyFill="1"/>
    <xf numFmtId="0" fontId="0" fillId="11" borderId="0" xfId="0" applyFill="1" applyBorder="1" applyAlignment="1">
      <alignment vertical="top"/>
    </xf>
    <xf numFmtId="0" fontId="24" fillId="11" borderId="30" xfId="0" applyFont="1" applyFill="1" applyBorder="1" applyAlignment="1">
      <alignment vertical="top"/>
    </xf>
    <xf numFmtId="0" fontId="12" fillId="11" borderId="0" xfId="0" applyFont="1" applyFill="1" applyBorder="1" applyAlignment="1">
      <alignment vertical="top"/>
    </xf>
    <xf numFmtId="0" fontId="12" fillId="11" borderId="0" xfId="0" applyFont="1" applyFill="1" applyBorder="1" applyAlignment="1">
      <alignment horizontal="right" vertical="top"/>
    </xf>
    <xf numFmtId="0" fontId="12" fillId="11" borderId="31" xfId="0" applyFont="1" applyFill="1" applyBorder="1" applyAlignment="1">
      <alignment vertical="top"/>
    </xf>
    <xf numFmtId="0" fontId="22" fillId="11" borderId="0" xfId="0" applyFont="1" applyFill="1" applyBorder="1" applyAlignment="1">
      <alignment vertical="top"/>
    </xf>
    <xf numFmtId="0" fontId="22" fillId="11" borderId="0" xfId="0" applyFont="1" applyFill="1" applyBorder="1" applyAlignment="1">
      <alignment horizontal="right" vertical="center"/>
    </xf>
    <xf numFmtId="0" fontId="22" fillId="11" borderId="0" xfId="0" applyFont="1" applyFill="1" applyBorder="1" applyAlignment="1">
      <alignment vertical="top" wrapText="1"/>
    </xf>
    <xf numFmtId="0" fontId="22" fillId="11" borderId="31" xfId="0" applyFont="1" applyFill="1" applyBorder="1" applyAlignment="1">
      <alignment vertical="top" wrapText="1"/>
    </xf>
    <xf numFmtId="43" fontId="25" fillId="0" borderId="0" xfId="1" applyFont="1" applyFill="1" applyBorder="1" applyAlignment="1"/>
    <xf numFmtId="10" fontId="26" fillId="0" borderId="0" xfId="2" applyNumberFormat="1" applyFont="1" applyFill="1" applyBorder="1" applyAlignment="1">
      <alignment horizontal="right"/>
    </xf>
    <xf numFmtId="43" fontId="25" fillId="0" borderId="0" xfId="1" applyFont="1" applyFill="1" applyBorder="1" applyAlignment="1">
      <alignment vertical="center"/>
    </xf>
    <xf numFmtId="10" fontId="27" fillId="0" borderId="0" xfId="2" applyNumberFormat="1" applyFont="1" applyFill="1" applyBorder="1" applyAlignment="1">
      <alignment horizontal="right" vertical="center"/>
    </xf>
    <xf numFmtId="165" fontId="26" fillId="0" borderId="19" xfId="2" applyNumberFormat="1" applyFont="1" applyFill="1" applyBorder="1" applyAlignment="1" applyProtection="1">
      <alignment horizontal="right"/>
      <protection locked="0"/>
    </xf>
    <xf numFmtId="0" fontId="12" fillId="11" borderId="0" xfId="0" applyFont="1" applyFill="1"/>
    <xf numFmtId="0" fontId="12" fillId="11" borderId="0" xfId="0" applyFont="1" applyFill="1" applyAlignment="1">
      <alignment horizontal="right"/>
    </xf>
    <xf numFmtId="10" fontId="25" fillId="0" borderId="0" xfId="2" applyNumberFormat="1" applyFont="1" applyFill="1" applyBorder="1" applyAlignment="1">
      <alignment vertical="center"/>
    </xf>
    <xf numFmtId="43" fontId="25" fillId="0" borderId="7" xfId="1" applyFont="1" applyFill="1" applyBorder="1" applyAlignment="1">
      <alignment vertical="center"/>
    </xf>
    <xf numFmtId="10" fontId="27" fillId="0" borderId="7" xfId="2" applyNumberFormat="1" applyFont="1" applyFill="1" applyBorder="1" applyAlignment="1">
      <alignment horizontal="right" vertical="center"/>
    </xf>
    <xf numFmtId="165" fontId="26" fillId="0" borderId="0" xfId="2" applyNumberFormat="1" applyFont="1" applyFill="1" applyBorder="1" applyAlignment="1" applyProtection="1">
      <alignment horizontal="right"/>
      <protection locked="0"/>
    </xf>
    <xf numFmtId="10" fontId="25" fillId="0" borderId="0" xfId="2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wrapText="1"/>
    </xf>
    <xf numFmtId="0" fontId="19" fillId="0" borderId="0" xfId="0" applyFont="1" applyFill="1" applyBorder="1" applyAlignment="1"/>
    <xf numFmtId="168" fontId="19" fillId="0" borderId="0" xfId="0" applyNumberFormat="1" applyFont="1" applyFill="1" applyBorder="1" applyAlignment="1">
      <alignment horizontal="center"/>
    </xf>
  </cellXfs>
  <cellStyles count="11">
    <cellStyle name="Comma" xfId="1" builtinId="3"/>
    <cellStyle name="Comma 2" xfId="7"/>
    <cellStyle name="Comma 3" xfId="9"/>
    <cellStyle name="Currency 2" xfId="10"/>
    <cellStyle name="Normal" xfId="0" builtinId="0"/>
    <cellStyle name="Normal 11" xfId="3"/>
    <cellStyle name="Normal 2" xfId="5"/>
    <cellStyle name="Normal 3" xfId="6"/>
    <cellStyle name="Normal 4" xfId="8"/>
    <cellStyle name="Percent" xfId="2" builtinId="5"/>
    <cellStyle name="Percent 2" xfId="4"/>
  </cellStyles>
  <dxfs count="0"/>
  <tableStyles count="0" defaultTableStyle="TableStyleMedium2" defaultPivotStyle="PivotStyleLight16"/>
  <colors>
    <mruColors>
      <color rgb="FFD81668"/>
      <color rgb="FFADA9AA"/>
      <color rgb="FFA1A2B4"/>
      <color rgb="FFFDD3F7"/>
      <color rgb="FFF84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404075</xdr:colOff>
      <xdr:row>5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83BE-CD19-674C-A7FC-5DC8AF43C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087"/>
        <a:stretch/>
      </xdr:blipFill>
      <xdr:spPr>
        <a:xfrm>
          <a:off x="314325" y="0"/>
          <a:ext cx="3118700" cy="12096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228600</xdr:colOff>
      <xdr:row>0</xdr:row>
      <xdr:rowOff>19050</xdr:rowOff>
    </xdr:from>
    <xdr:to>
      <xdr:col>17</xdr:col>
      <xdr:colOff>88966</xdr:colOff>
      <xdr:row>4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8B83BE-CD19-674C-A7FC-5DC8AF43C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6080"/>
        <a:stretch/>
      </xdr:blipFill>
      <xdr:spPr>
        <a:xfrm>
          <a:off x="4276725" y="19050"/>
          <a:ext cx="4860991" cy="7905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\PE\AdminPD\Data%20Management\Client%20centric%20information\Firmwide%20usage\iFee_v1.7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"/>
      <sheetName val="Log"/>
      <sheetName val="Input"/>
      <sheetName val="Macros"/>
      <sheetName val="Update"/>
      <sheetName val="Aux"/>
      <sheetName val="Fee_Overview"/>
      <sheetName val="Legend"/>
      <sheetName val="Disclaimer"/>
      <sheetName val="Macros_Export"/>
      <sheetName val="Prod"/>
      <sheetName val="Cust"/>
      <sheetName val="Subscri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7">
          <cell r="D27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abSelected="1" topLeftCell="A10" zoomScaleNormal="100" workbookViewId="0">
      <selection activeCell="X6" sqref="X6"/>
    </sheetView>
  </sheetViews>
  <sheetFormatPr defaultColWidth="4.85546875" defaultRowHeight="15" outlineLevelRow="1"/>
  <cols>
    <col min="1" max="1" width="4.7109375" style="99" customWidth="1"/>
    <col min="2" max="3" width="3.7109375" style="99" customWidth="1"/>
    <col min="4" max="7" width="4.140625" style="99" customWidth="1"/>
    <col min="8" max="8" width="5" style="99" customWidth="1"/>
    <col min="9" max="9" width="4.7109375" style="99" customWidth="1"/>
    <col min="10" max="10" width="7" style="99" customWidth="1"/>
    <col min="11" max="11" width="15.28515625" style="99" bestFit="1" customWidth="1"/>
    <col min="12" max="12" width="18.7109375" style="99" customWidth="1"/>
    <col min="13" max="13" width="18.85546875" style="99" bestFit="1" customWidth="1"/>
    <col min="14" max="14" width="11.42578125" style="99" bestFit="1" customWidth="1"/>
    <col min="15" max="15" width="15.7109375" style="99" customWidth="1"/>
    <col min="16" max="16" width="8.85546875" style="101" bestFit="1" customWidth="1"/>
    <col min="17" max="17" width="1.42578125" style="99" customWidth="1"/>
    <col min="18" max="18" width="1.7109375" style="99" customWidth="1"/>
    <col min="19" max="20" width="4.85546875" style="99"/>
    <col min="21" max="21" width="8.7109375" style="99" bestFit="1" customWidth="1"/>
    <col min="22" max="16384" width="4.85546875" style="99"/>
  </cols>
  <sheetData>
    <row r="1" spans="1:18" s="100" customFormat="1">
      <c r="P1" s="101"/>
    </row>
    <row r="2" spans="1:18" s="100" customFormat="1">
      <c r="P2" s="101"/>
    </row>
    <row r="3" spans="1:18" s="100" customFormat="1">
      <c r="P3" s="101"/>
    </row>
    <row r="4" spans="1:18" s="100" customFormat="1">
      <c r="P4" s="101"/>
    </row>
    <row r="5" spans="1:18" s="100" customFormat="1">
      <c r="M5" s="183"/>
      <c r="P5" s="101"/>
    </row>
    <row r="6" spans="1:18" s="100" customFormat="1" ht="51.95" customHeight="1" thickBot="1">
      <c r="A6" s="103"/>
      <c r="B6" s="182" t="s">
        <v>99</v>
      </c>
      <c r="D6" s="182"/>
      <c r="E6" s="182"/>
      <c r="F6" s="182"/>
      <c r="G6" s="182"/>
      <c r="H6" s="182"/>
      <c r="I6" s="182"/>
      <c r="J6" s="182"/>
      <c r="K6" s="182"/>
      <c r="P6" s="101"/>
    </row>
    <row r="7" spans="1:18" ht="6.75" customHeight="1" thickBot="1">
      <c r="B7" s="182"/>
    </row>
    <row r="8" spans="1:18" ht="9.75" customHeight="1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6"/>
      <c r="Q8" s="105"/>
      <c r="R8" s="107"/>
    </row>
    <row r="9" spans="1:18" ht="6.75" customHeight="1">
      <c r="B9" s="108"/>
      <c r="C9" s="109"/>
      <c r="D9" s="109"/>
      <c r="E9" s="109"/>
      <c r="F9" s="109"/>
      <c r="G9" s="39"/>
      <c r="H9" s="39"/>
      <c r="I9" s="39"/>
      <c r="J9" s="39"/>
      <c r="K9" s="39"/>
      <c r="L9" s="39"/>
      <c r="M9" s="39"/>
      <c r="N9" s="39"/>
      <c r="O9" s="39"/>
      <c r="P9" s="102"/>
      <c r="Q9" s="39"/>
      <c r="R9" s="110"/>
    </row>
    <row r="10" spans="1:18" ht="9.75" customHeight="1">
      <c r="B10" s="111"/>
      <c r="C10" s="112"/>
      <c r="D10" s="112"/>
      <c r="E10" s="112"/>
      <c r="F10" s="112"/>
      <c r="G10" s="39"/>
      <c r="H10" s="39"/>
      <c r="I10" s="39"/>
      <c r="J10" s="39"/>
      <c r="K10" s="39"/>
      <c r="L10" s="39"/>
      <c r="M10" s="39"/>
      <c r="N10" s="39"/>
      <c r="O10" s="39"/>
      <c r="P10" s="102"/>
      <c r="Q10" s="39"/>
      <c r="R10" s="110"/>
    </row>
    <row r="11" spans="1:18" ht="18">
      <c r="A11" s="97"/>
      <c r="B11" s="185" t="s">
        <v>79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7"/>
      <c r="Q11" s="186"/>
      <c r="R11" s="188"/>
    </row>
    <row r="12" spans="1:18" outlineLevel="1">
      <c r="A12" s="97"/>
      <c r="B12" s="113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24"/>
      <c r="Q12" s="114"/>
      <c r="R12" s="125"/>
    </row>
    <row r="13" spans="1:18" outlineLevel="1">
      <c r="B13" s="115"/>
      <c r="C13" s="165" t="s">
        <v>105</v>
      </c>
      <c r="D13" s="166"/>
      <c r="E13" s="166"/>
      <c r="F13" s="166"/>
      <c r="G13" s="166"/>
      <c r="H13" s="166"/>
      <c r="I13" s="166"/>
      <c r="J13" s="166"/>
      <c r="K13" s="206"/>
      <c r="L13" s="206"/>
      <c r="M13" s="206"/>
      <c r="N13" s="206"/>
      <c r="O13" s="206"/>
      <c r="P13" s="136"/>
      <c r="Q13" s="137"/>
      <c r="R13" s="125"/>
    </row>
    <row r="14" spans="1:18" s="100" customFormat="1" outlineLevel="1">
      <c r="B14" s="115"/>
      <c r="C14" s="165" t="s">
        <v>90</v>
      </c>
      <c r="D14" s="166"/>
      <c r="E14" s="166"/>
      <c r="F14" s="166"/>
      <c r="G14" s="166"/>
      <c r="H14" s="166"/>
      <c r="I14" s="166"/>
      <c r="J14" s="166"/>
      <c r="K14" s="206"/>
      <c r="L14" s="206"/>
      <c r="M14" s="206"/>
      <c r="N14" s="206"/>
      <c r="O14" s="206"/>
      <c r="P14" s="136"/>
      <c r="Q14" s="137"/>
      <c r="R14" s="125"/>
    </row>
    <row r="15" spans="1:18" s="100" customFormat="1" outlineLevel="1">
      <c r="B15" s="115"/>
      <c r="C15" s="165" t="s">
        <v>89</v>
      </c>
      <c r="D15" s="166"/>
      <c r="E15" s="166"/>
      <c r="F15" s="166"/>
      <c r="G15" s="166"/>
      <c r="H15" s="166"/>
      <c r="I15" s="166"/>
      <c r="J15" s="166"/>
      <c r="K15" s="206"/>
      <c r="L15" s="206"/>
      <c r="M15" s="206"/>
      <c r="N15" s="206"/>
      <c r="O15" s="206"/>
      <c r="P15" s="136"/>
      <c r="Q15" s="137"/>
      <c r="R15" s="125"/>
    </row>
    <row r="16" spans="1:18" outlineLevel="1">
      <c r="B16" s="115"/>
      <c r="C16" s="165" t="s">
        <v>91</v>
      </c>
      <c r="D16" s="166"/>
      <c r="E16" s="166"/>
      <c r="F16" s="166"/>
      <c r="G16" s="166"/>
      <c r="H16" s="166"/>
      <c r="I16" s="166"/>
      <c r="J16" s="166"/>
      <c r="K16" s="167" t="s">
        <v>85</v>
      </c>
      <c r="L16" s="207"/>
      <c r="M16" s="168"/>
      <c r="N16" s="167" t="s">
        <v>84</v>
      </c>
      <c r="O16" s="207"/>
      <c r="P16" s="134"/>
      <c r="Q16" s="118"/>
      <c r="R16" s="135"/>
    </row>
    <row r="17" spans="1:19" outlineLevel="1">
      <c r="B17" s="115"/>
      <c r="C17" s="165" t="s">
        <v>74</v>
      </c>
      <c r="D17" s="166"/>
      <c r="E17" s="168"/>
      <c r="F17" s="168"/>
      <c r="G17" s="168"/>
      <c r="H17" s="168"/>
      <c r="I17" s="169"/>
      <c r="J17" s="169"/>
      <c r="K17" s="170"/>
      <c r="L17" s="168"/>
      <c r="M17" s="168"/>
      <c r="N17" s="167"/>
      <c r="O17" s="167"/>
      <c r="P17" s="134"/>
      <c r="Q17" s="118"/>
      <c r="R17" s="135"/>
    </row>
    <row r="18" spans="1:19" outlineLevel="1">
      <c r="B18" s="115"/>
      <c r="C18" s="165" t="s">
        <v>62</v>
      </c>
      <c r="D18" s="165"/>
      <c r="E18" s="165"/>
      <c r="F18" s="165"/>
      <c r="G18" s="165"/>
      <c r="H18" s="165"/>
      <c r="I18" s="169"/>
      <c r="J18" s="169"/>
      <c r="K18" s="171"/>
      <c r="L18" s="172"/>
      <c r="M18" s="172"/>
      <c r="N18" s="167"/>
      <c r="O18" s="167"/>
      <c r="P18" s="134"/>
      <c r="Q18" s="118"/>
      <c r="R18" s="135"/>
    </row>
    <row r="19" spans="1:19">
      <c r="B19" s="119"/>
      <c r="C19" s="120"/>
      <c r="D19" s="120"/>
      <c r="E19" s="120"/>
      <c r="F19" s="120"/>
      <c r="G19" s="121"/>
      <c r="H19" s="121"/>
      <c r="I19" s="121"/>
      <c r="J19" s="121"/>
      <c r="K19" s="121"/>
      <c r="L19" s="121"/>
      <c r="M19" s="121"/>
      <c r="N19" s="121"/>
      <c r="O19" s="121"/>
      <c r="P19" s="122"/>
      <c r="Q19" s="121"/>
      <c r="R19" s="123"/>
    </row>
    <row r="20" spans="1:19" ht="18">
      <c r="A20" s="97"/>
      <c r="B20" s="185" t="s">
        <v>80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90"/>
      <c r="Q20" s="191"/>
      <c r="R20" s="192"/>
      <c r="S20" s="98"/>
    </row>
    <row r="21" spans="1:19" ht="9.75" customHeight="1" outlineLevel="1">
      <c r="B21" s="119"/>
      <c r="C21" s="120"/>
      <c r="D21" s="120"/>
      <c r="E21" s="120"/>
      <c r="F21" s="120"/>
      <c r="G21" s="121"/>
      <c r="H21" s="121"/>
      <c r="I21" s="121"/>
      <c r="J21" s="121"/>
      <c r="K21" s="121"/>
      <c r="L21" s="121"/>
      <c r="M21" s="138"/>
      <c r="N21" s="138"/>
      <c r="O21" s="138"/>
      <c r="P21" s="136"/>
      <c r="Q21" s="138"/>
      <c r="R21" s="139"/>
    </row>
    <row r="22" spans="1:19" outlineLevel="1">
      <c r="B22" s="115"/>
      <c r="C22" s="165" t="s">
        <v>92</v>
      </c>
      <c r="D22" s="165"/>
      <c r="E22" s="165"/>
      <c r="F22" s="165"/>
      <c r="G22" s="165"/>
      <c r="H22" s="165"/>
      <c r="I22" s="165"/>
      <c r="J22" s="165"/>
      <c r="K22" s="165"/>
      <c r="L22" s="165"/>
      <c r="M22" s="193">
        <v>93500000</v>
      </c>
      <c r="N22" s="172"/>
      <c r="O22" s="172"/>
      <c r="P22" s="136"/>
      <c r="Q22" s="117"/>
      <c r="R22" s="123"/>
    </row>
    <row r="23" spans="1:19" outlineLevel="1">
      <c r="A23" s="96"/>
      <c r="B23" s="133"/>
      <c r="C23" s="165" t="s">
        <v>93</v>
      </c>
      <c r="D23" s="165"/>
      <c r="E23" s="165"/>
      <c r="F23" s="165"/>
      <c r="G23" s="165"/>
      <c r="H23" s="165"/>
      <c r="I23" s="165"/>
      <c r="J23" s="165"/>
      <c r="K23" s="165"/>
      <c r="L23" s="165"/>
      <c r="M23" s="193">
        <v>100000000</v>
      </c>
      <c r="N23" s="172"/>
      <c r="O23" s="172"/>
      <c r="P23" s="122"/>
      <c r="Q23" s="121"/>
      <c r="R23" s="123"/>
    </row>
    <row r="24" spans="1:19" outlineLevel="1">
      <c r="A24" s="96"/>
      <c r="B24" s="133"/>
      <c r="C24" s="165" t="s">
        <v>25</v>
      </c>
      <c r="D24" s="165"/>
      <c r="E24" s="165"/>
      <c r="F24" s="165"/>
      <c r="G24" s="165"/>
      <c r="H24" s="165"/>
      <c r="I24" s="165"/>
      <c r="J24" s="165"/>
      <c r="K24" s="165"/>
      <c r="L24" s="165"/>
      <c r="M24" s="193">
        <v>10000000</v>
      </c>
      <c r="N24" s="172"/>
      <c r="O24" s="172"/>
      <c r="P24" s="122"/>
      <c r="Q24" s="121"/>
      <c r="R24" s="123"/>
    </row>
    <row r="25" spans="1:19" outlineLevel="1">
      <c r="B25" s="133"/>
      <c r="C25" s="165" t="s">
        <v>24</v>
      </c>
      <c r="D25" s="165"/>
      <c r="E25" s="165"/>
      <c r="F25" s="165"/>
      <c r="G25" s="165"/>
      <c r="H25" s="165"/>
      <c r="I25" s="165"/>
      <c r="J25" s="165"/>
      <c r="K25" s="165"/>
      <c r="L25" s="165"/>
      <c r="M25" s="193">
        <v>5000000</v>
      </c>
      <c r="N25" s="172"/>
      <c r="O25" s="172"/>
      <c r="P25" s="122"/>
      <c r="Q25" s="121"/>
      <c r="R25" s="123"/>
    </row>
    <row r="26" spans="1:19">
      <c r="B26" s="133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/>
      <c r="Q26" s="121"/>
      <c r="R26" s="123"/>
    </row>
    <row r="27" spans="1:19">
      <c r="B27" s="173" t="s">
        <v>87</v>
      </c>
      <c r="C27" s="129"/>
      <c r="D27" s="129"/>
      <c r="E27" s="129"/>
      <c r="F27" s="129"/>
      <c r="G27" s="130"/>
      <c r="H27" s="130"/>
      <c r="I27" s="130"/>
      <c r="J27" s="130"/>
      <c r="K27" s="130"/>
      <c r="L27" s="130"/>
      <c r="M27" s="131"/>
      <c r="N27" s="131"/>
      <c r="O27" s="131"/>
      <c r="P27" s="194">
        <f>P29+P31</f>
        <v>9.0379999999999988E-2</v>
      </c>
      <c r="Q27" s="131"/>
      <c r="R27" s="132"/>
    </row>
    <row r="28" spans="1:19">
      <c r="B28" s="119"/>
      <c r="C28" s="120"/>
      <c r="D28" s="120"/>
      <c r="E28" s="120"/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2"/>
      <c r="Q28" s="121"/>
      <c r="R28" s="123"/>
    </row>
    <row r="29" spans="1:19" ht="18">
      <c r="A29" s="97"/>
      <c r="B29" s="185" t="s">
        <v>94</v>
      </c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95">
        <v>98000</v>
      </c>
      <c r="N29" s="128"/>
      <c r="O29" s="128"/>
      <c r="P29" s="196">
        <f>M29/$M$23</f>
        <v>9.7999999999999997E-4</v>
      </c>
      <c r="Q29" s="126"/>
      <c r="R29" s="127"/>
    </row>
    <row r="30" spans="1:19">
      <c r="A30" s="96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41"/>
      <c r="Q30" s="116"/>
      <c r="R30" s="142"/>
    </row>
    <row r="31" spans="1:19">
      <c r="B31" s="173" t="s">
        <v>81</v>
      </c>
      <c r="C31" s="174"/>
      <c r="D31" s="174"/>
      <c r="E31" s="174"/>
      <c r="F31" s="174"/>
      <c r="G31" s="175"/>
      <c r="H31" s="175"/>
      <c r="I31" s="130"/>
      <c r="J31" s="130"/>
      <c r="K31" s="130"/>
      <c r="L31" s="130"/>
      <c r="M31" s="131"/>
      <c r="N31" s="131"/>
      <c r="O31" s="131"/>
      <c r="P31" s="197">
        <v>8.9399999999999993E-2</v>
      </c>
      <c r="Q31" s="131"/>
      <c r="R31" s="132"/>
    </row>
    <row r="32" spans="1:19">
      <c r="B32" s="119"/>
      <c r="C32" s="120"/>
      <c r="D32" s="120"/>
      <c r="E32" s="120"/>
      <c r="F32" s="120"/>
      <c r="G32" s="121"/>
      <c r="H32" s="121"/>
      <c r="I32" s="121"/>
      <c r="J32" s="121"/>
      <c r="K32" s="121"/>
      <c r="L32" s="121"/>
      <c r="M32" s="121"/>
      <c r="N32" s="121"/>
      <c r="O32" s="121"/>
      <c r="P32" s="136"/>
      <c r="Q32" s="137"/>
      <c r="R32" s="123"/>
    </row>
    <row r="33" spans="1:18" ht="18">
      <c r="A33" s="97"/>
      <c r="B33" s="185" t="s">
        <v>86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98"/>
      <c r="N33" s="198"/>
      <c r="O33" s="198"/>
      <c r="P33" s="199"/>
      <c r="Q33" s="186"/>
      <c r="R33" s="188"/>
    </row>
    <row r="34" spans="1:18" outlineLevel="1">
      <c r="B34" s="119"/>
      <c r="C34" s="121"/>
      <c r="D34" s="165" t="s">
        <v>106</v>
      </c>
      <c r="E34" s="165"/>
      <c r="F34" s="165"/>
      <c r="G34" s="165"/>
      <c r="H34" s="165"/>
      <c r="I34" s="165"/>
      <c r="J34" s="165"/>
      <c r="K34" s="165"/>
      <c r="L34" s="195">
        <v>392000</v>
      </c>
      <c r="M34" s="177"/>
      <c r="N34" s="177"/>
      <c r="O34" s="200">
        <f>L34/$M$23</f>
        <v>3.9199999999999999E-3</v>
      </c>
      <c r="P34" s="178"/>
      <c r="Q34" s="179"/>
      <c r="R34" s="148"/>
    </row>
    <row r="35" spans="1:18" outlineLevel="1">
      <c r="B35" s="119"/>
      <c r="C35" s="121"/>
      <c r="D35" s="165" t="s">
        <v>88</v>
      </c>
      <c r="E35" s="165"/>
      <c r="F35" s="165"/>
      <c r="G35" s="165"/>
      <c r="H35" s="165"/>
      <c r="I35" s="165"/>
      <c r="J35" s="165"/>
      <c r="K35" s="165"/>
      <c r="L35" s="195">
        <v>49000</v>
      </c>
      <c r="M35" s="177"/>
      <c r="N35" s="177"/>
      <c r="O35" s="200">
        <f>L35/$M$23</f>
        <v>4.8999999999999998E-4</v>
      </c>
      <c r="P35" s="178"/>
      <c r="Q35" s="179"/>
      <c r="R35" s="148"/>
    </row>
    <row r="36" spans="1:18" outlineLevel="1">
      <c r="B36" s="119"/>
      <c r="C36" s="121"/>
      <c r="D36" s="165" t="s">
        <v>95</v>
      </c>
      <c r="E36" s="165"/>
      <c r="F36" s="165"/>
      <c r="G36" s="165"/>
      <c r="H36" s="165"/>
      <c r="I36" s="165"/>
      <c r="J36" s="165"/>
      <c r="K36" s="165"/>
      <c r="L36" s="195">
        <v>19600</v>
      </c>
      <c r="M36" s="177"/>
      <c r="N36" s="177"/>
      <c r="O36" s="200">
        <f>L36/$M$23</f>
        <v>1.9599999999999999E-4</v>
      </c>
      <c r="P36" s="178"/>
      <c r="Q36" s="179"/>
      <c r="R36" s="148"/>
    </row>
    <row r="37" spans="1:18" outlineLevel="1">
      <c r="B37" s="119"/>
      <c r="C37" s="121"/>
      <c r="D37" s="165" t="s">
        <v>96</v>
      </c>
      <c r="E37" s="165"/>
      <c r="F37" s="165"/>
      <c r="G37" s="165"/>
      <c r="H37" s="165"/>
      <c r="I37" s="165"/>
      <c r="J37" s="165"/>
      <c r="K37" s="165"/>
      <c r="L37" s="195">
        <v>294000</v>
      </c>
      <c r="M37" s="177"/>
      <c r="N37" s="177"/>
      <c r="O37" s="200">
        <f>L37/$M$23</f>
        <v>2.9399999999999999E-3</v>
      </c>
      <c r="P37" s="178"/>
      <c r="Q37" s="179"/>
      <c r="R37" s="148"/>
    </row>
    <row r="38" spans="1:18" s="100" customFormat="1" ht="15.75" outlineLevel="1" thickBot="1">
      <c r="B38" s="180" t="s">
        <v>101</v>
      </c>
      <c r="C38" s="180"/>
      <c r="D38" s="180"/>
      <c r="E38" s="180"/>
      <c r="F38" s="180"/>
      <c r="G38" s="180"/>
      <c r="H38" s="180"/>
      <c r="I38" s="180"/>
      <c r="J38" s="180"/>
      <c r="K38" s="180"/>
      <c r="L38" s="140"/>
      <c r="M38" s="201">
        <v>490000</v>
      </c>
      <c r="N38" s="143"/>
      <c r="O38" s="144"/>
      <c r="P38" s="202">
        <f>M38/$M$23</f>
        <v>4.8999999999999998E-3</v>
      </c>
      <c r="Q38" s="145"/>
      <c r="R38" s="146"/>
    </row>
    <row r="39" spans="1:18" ht="18.75" thickTop="1">
      <c r="A39" s="97"/>
      <c r="B39" s="185" t="s">
        <v>97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95">
        <v>686000</v>
      </c>
      <c r="N39" s="128"/>
      <c r="O39" s="128"/>
      <c r="P39" s="196">
        <f>M39/$M$23</f>
        <v>6.8599999999999998E-3</v>
      </c>
      <c r="Q39" s="126"/>
      <c r="R39" s="127"/>
    </row>
    <row r="40" spans="1:18">
      <c r="B40" s="133"/>
      <c r="C40" s="121"/>
      <c r="D40" s="121"/>
      <c r="E40" s="116"/>
      <c r="F40" s="116"/>
      <c r="G40" s="116"/>
      <c r="H40" s="116"/>
      <c r="I40" s="116"/>
      <c r="J40" s="116"/>
      <c r="K40" s="116"/>
      <c r="L40" s="116"/>
      <c r="M40" s="121"/>
      <c r="N40" s="121"/>
      <c r="O40" s="121"/>
      <c r="P40" s="122"/>
      <c r="Q40" s="147"/>
      <c r="R40" s="148"/>
    </row>
    <row r="41" spans="1:18">
      <c r="B41" s="176" t="s">
        <v>82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  <c r="N41" s="150"/>
      <c r="O41" s="150"/>
      <c r="P41" s="203">
        <v>7.8E-2</v>
      </c>
      <c r="Q41" s="131"/>
      <c r="R41" s="132"/>
    </row>
    <row r="42" spans="1:18">
      <c r="B42" s="133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2"/>
      <c r="Q42" s="121"/>
      <c r="R42" s="123"/>
    </row>
    <row r="43" spans="1:18" ht="18">
      <c r="A43" s="97"/>
      <c r="B43" s="185" t="s">
        <v>102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95">
        <v>29400</v>
      </c>
      <c r="N43" s="128"/>
      <c r="O43" s="128"/>
      <c r="P43" s="196">
        <f>M43/$M$23</f>
        <v>2.9399999999999999E-4</v>
      </c>
      <c r="Q43" s="126"/>
      <c r="R43" s="127"/>
    </row>
    <row r="44" spans="1:18">
      <c r="B44" s="133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41"/>
      <c r="Q44" s="121"/>
      <c r="R44" s="123"/>
    </row>
    <row r="45" spans="1:18" ht="18">
      <c r="A45" s="97"/>
      <c r="B45" s="185" t="s">
        <v>98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95">
        <v>39200</v>
      </c>
      <c r="N45" s="128"/>
      <c r="O45" s="128"/>
      <c r="P45" s="204">
        <f>M45/$M$23</f>
        <v>3.9199999999999999E-4</v>
      </c>
      <c r="Q45" s="126"/>
      <c r="R45" s="127"/>
    </row>
    <row r="46" spans="1:18">
      <c r="B46" s="133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2"/>
      <c r="Q46" s="121"/>
      <c r="R46" s="123"/>
    </row>
    <row r="47" spans="1:18">
      <c r="B47" s="176" t="s">
        <v>83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50"/>
      <c r="N47" s="150"/>
      <c r="O47" s="150"/>
      <c r="P47" s="203">
        <v>7.0000000000000007E-2</v>
      </c>
      <c r="Q47" s="151"/>
      <c r="R47" s="152"/>
    </row>
    <row r="48" spans="1:18" ht="15.75" thickBot="1"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4"/>
      <c r="R48" s="156"/>
    </row>
    <row r="49" spans="2:18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102"/>
      <c r="Q49" s="39"/>
      <c r="R49" s="39"/>
    </row>
    <row r="51" spans="2:18">
      <c r="B51" s="181" t="s">
        <v>100</v>
      </c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  <c r="Q51" s="157"/>
      <c r="R51" s="159"/>
    </row>
    <row r="52" spans="2:18">
      <c r="B52" s="16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2"/>
      <c r="Q52" s="121"/>
      <c r="R52" s="123"/>
    </row>
    <row r="53" spans="2:18">
      <c r="B53" s="160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123"/>
    </row>
    <row r="54" spans="2:18">
      <c r="B54" s="160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123"/>
    </row>
    <row r="55" spans="2:18">
      <c r="B55" s="11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123"/>
    </row>
    <row r="56" spans="2:18">
      <c r="B56" s="133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123"/>
    </row>
    <row r="57" spans="2:18">
      <c r="B57" s="133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123"/>
    </row>
    <row r="58" spans="2:18">
      <c r="B58" s="133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123"/>
    </row>
    <row r="59" spans="2:18">
      <c r="B59" s="133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123"/>
    </row>
    <row r="60" spans="2:18">
      <c r="B60" s="161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3"/>
      <c r="Q60" s="162"/>
      <c r="R60" s="164"/>
    </row>
    <row r="62" spans="2:18">
      <c r="B62" t="s">
        <v>103</v>
      </c>
    </row>
    <row r="63" spans="2:18">
      <c r="B63" t="s">
        <v>104</v>
      </c>
    </row>
  </sheetData>
  <mergeCells count="1">
    <mergeCell ref="C53:Q59"/>
  </mergeCells>
  <pageMargins left="0.25" right="0.25" top="0.75" bottom="0.75" header="0.3" footer="0.3"/>
  <pageSetup paperSize="8" scale="1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opLeftCell="A32" zoomScaleNormal="100" workbookViewId="0">
      <selection activeCell="C51" sqref="C51"/>
    </sheetView>
  </sheetViews>
  <sheetFormatPr defaultColWidth="13.7109375" defaultRowHeight="15"/>
  <cols>
    <col min="1" max="1" width="3" customWidth="1"/>
    <col min="2" max="2" width="30.140625" bestFit="1" customWidth="1"/>
    <col min="3" max="3" width="10" customWidth="1"/>
    <col min="4" max="11" width="16.42578125" customWidth="1"/>
    <col min="12" max="12" width="2.42578125" customWidth="1"/>
  </cols>
  <sheetData>
    <row r="1" spans="2:12">
      <c r="B1" s="45"/>
      <c r="C1" s="44"/>
      <c r="D1" s="44"/>
      <c r="E1" s="44"/>
      <c r="F1" s="44"/>
      <c r="G1" s="44"/>
      <c r="H1" s="44"/>
      <c r="I1" s="44"/>
      <c r="J1" s="44"/>
      <c r="K1" s="44"/>
      <c r="L1" s="43"/>
    </row>
    <row r="2" spans="2:12" ht="21">
      <c r="B2" s="42" t="s">
        <v>76</v>
      </c>
      <c r="C2" s="5"/>
      <c r="D2" s="5"/>
      <c r="E2" s="5"/>
      <c r="F2" s="41" t="s">
        <v>40</v>
      </c>
      <c r="G2" s="5"/>
      <c r="H2" s="5"/>
      <c r="I2" s="5"/>
      <c r="J2" s="5"/>
      <c r="K2" s="5"/>
      <c r="L2" s="4"/>
    </row>
    <row r="3" spans="2:12">
      <c r="B3" s="40" t="s">
        <v>73</v>
      </c>
      <c r="C3" s="5"/>
      <c r="D3" s="5"/>
      <c r="E3" s="5"/>
      <c r="F3" s="5"/>
      <c r="G3" s="5"/>
      <c r="H3" s="5"/>
      <c r="I3" s="5"/>
      <c r="J3" s="5"/>
      <c r="K3" s="5"/>
      <c r="L3" s="4"/>
    </row>
    <row r="4" spans="2:12">
      <c r="B4" s="11"/>
      <c r="C4" s="10"/>
      <c r="D4" s="10"/>
      <c r="E4" s="10"/>
      <c r="F4" s="10"/>
      <c r="G4" s="10"/>
      <c r="H4" s="10"/>
      <c r="I4" s="10"/>
      <c r="J4" s="10"/>
      <c r="K4" s="10"/>
      <c r="L4" s="9"/>
    </row>
    <row r="5" spans="2:12">
      <c r="B5" s="8" t="s">
        <v>39</v>
      </c>
      <c r="C5" s="5"/>
      <c r="D5" s="39"/>
      <c r="E5" s="39"/>
      <c r="F5" s="39"/>
      <c r="G5" s="39"/>
      <c r="H5" s="39"/>
      <c r="I5" s="39"/>
      <c r="J5" s="5"/>
      <c r="K5" s="5"/>
      <c r="L5" s="4"/>
    </row>
    <row r="6" spans="2:12">
      <c r="B6" s="8" t="s">
        <v>38</v>
      </c>
      <c r="C6" s="5"/>
      <c r="D6" s="38"/>
      <c r="E6" s="38"/>
      <c r="F6" s="38"/>
      <c r="G6" s="38"/>
      <c r="H6" s="38"/>
      <c r="I6" s="38"/>
      <c r="J6" s="5"/>
      <c r="K6" s="5"/>
      <c r="L6" s="4"/>
    </row>
    <row r="7" spans="2:12">
      <c r="B7" s="8" t="s">
        <v>37</v>
      </c>
      <c r="C7" s="5"/>
      <c r="D7" s="5" t="s">
        <v>36</v>
      </c>
      <c r="E7" s="37"/>
      <c r="F7" s="37"/>
      <c r="G7" s="5" t="s">
        <v>35</v>
      </c>
      <c r="H7" s="37"/>
      <c r="I7" s="37"/>
      <c r="J7" s="5"/>
      <c r="K7" s="5"/>
      <c r="L7" s="4"/>
    </row>
    <row r="8" spans="2:12">
      <c r="B8" s="8" t="s">
        <v>74</v>
      </c>
      <c r="C8" s="5"/>
      <c r="D8" s="37" t="s">
        <v>75</v>
      </c>
      <c r="E8" s="5"/>
      <c r="F8" s="5"/>
      <c r="G8" s="5"/>
      <c r="H8" s="5"/>
      <c r="I8" s="5"/>
      <c r="J8" s="5"/>
      <c r="K8" s="5"/>
      <c r="L8" s="4"/>
    </row>
    <row r="9" spans="2:12">
      <c r="B9" s="11"/>
      <c r="C9" s="10"/>
      <c r="D9" s="10"/>
      <c r="E9" s="10"/>
      <c r="F9" s="10"/>
      <c r="G9" s="10"/>
      <c r="H9" s="10"/>
      <c r="I9" s="10"/>
      <c r="J9" s="10"/>
      <c r="K9" s="10"/>
      <c r="L9" s="9"/>
    </row>
    <row r="10" spans="2:12">
      <c r="B10" s="8" t="s">
        <v>47</v>
      </c>
      <c r="C10" s="20"/>
      <c r="D10" s="31" t="s">
        <v>33</v>
      </c>
      <c r="E10" s="31" t="s">
        <v>32</v>
      </c>
      <c r="F10" s="31" t="s">
        <v>31</v>
      </c>
      <c r="G10" s="31" t="s">
        <v>30</v>
      </c>
      <c r="H10" s="31" t="s">
        <v>29</v>
      </c>
      <c r="I10" s="5"/>
      <c r="J10" s="5"/>
      <c r="K10" s="5"/>
      <c r="L10" s="4"/>
    </row>
    <row r="11" spans="2:12">
      <c r="B11" s="46" t="s">
        <v>48</v>
      </c>
      <c r="C11" s="5"/>
      <c r="D11" s="36"/>
      <c r="E11" s="36"/>
      <c r="F11" s="36"/>
      <c r="G11" s="36"/>
      <c r="H11" s="35"/>
      <c r="I11" s="5"/>
      <c r="J11" s="5"/>
      <c r="K11" s="5"/>
      <c r="L11" s="4"/>
    </row>
    <row r="12" spans="2:12">
      <c r="B12" s="46" t="s">
        <v>49</v>
      </c>
      <c r="C12" s="5"/>
      <c r="D12" s="34"/>
      <c r="E12" s="34"/>
      <c r="F12" s="34"/>
      <c r="G12" s="34"/>
      <c r="H12" s="33"/>
      <c r="I12" s="5"/>
      <c r="J12" s="5"/>
      <c r="K12" s="5"/>
      <c r="L12" s="4"/>
    </row>
    <row r="13" spans="2:12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9"/>
    </row>
    <row r="14" spans="2:12">
      <c r="B14" s="8" t="s">
        <v>28</v>
      </c>
      <c r="C14" s="20"/>
      <c r="D14" s="31" t="s">
        <v>4</v>
      </c>
      <c r="E14" s="31" t="s">
        <v>15</v>
      </c>
      <c r="F14" s="31" t="s">
        <v>14</v>
      </c>
      <c r="G14" s="31" t="s">
        <v>13</v>
      </c>
      <c r="H14" s="31" t="s">
        <v>12</v>
      </c>
      <c r="I14" s="20"/>
      <c r="J14" s="20"/>
      <c r="K14" s="31" t="s">
        <v>9</v>
      </c>
      <c r="L14" s="4"/>
    </row>
    <row r="15" spans="2:12">
      <c r="B15" s="7" t="s">
        <v>27</v>
      </c>
      <c r="C15" s="5"/>
      <c r="D15" s="30"/>
      <c r="E15" s="30"/>
      <c r="F15" s="29"/>
      <c r="G15" s="29"/>
      <c r="H15" s="28"/>
      <c r="I15" s="5"/>
      <c r="J15" s="5"/>
      <c r="K15" s="15"/>
      <c r="L15" s="4"/>
    </row>
    <row r="16" spans="2:12">
      <c r="B16" s="7" t="s">
        <v>26</v>
      </c>
      <c r="C16" s="5"/>
      <c r="D16" s="27"/>
      <c r="E16" s="27"/>
      <c r="F16" s="26"/>
      <c r="G16" s="26"/>
      <c r="H16" s="25"/>
      <c r="I16" s="5"/>
      <c r="J16" s="5"/>
      <c r="K16" s="14"/>
      <c r="L16" s="4"/>
    </row>
    <row r="17" spans="2:12">
      <c r="B17" s="7" t="s">
        <v>25</v>
      </c>
      <c r="C17" s="5"/>
      <c r="D17" s="24">
        <f>SUM(E17:K17)</f>
        <v>0</v>
      </c>
      <c r="E17" s="27"/>
      <c r="F17" s="26"/>
      <c r="G17" s="26"/>
      <c r="H17" s="25"/>
      <c r="I17" s="5"/>
      <c r="J17" s="5"/>
      <c r="K17" s="14"/>
      <c r="L17" s="4"/>
    </row>
    <row r="18" spans="2:12">
      <c r="B18" s="7" t="s">
        <v>24</v>
      </c>
      <c r="C18" s="5"/>
      <c r="D18" s="24">
        <f>SUM(E18:K18)</f>
        <v>0</v>
      </c>
      <c r="E18" s="23"/>
      <c r="F18" s="22"/>
      <c r="G18" s="22"/>
      <c r="H18" s="21"/>
      <c r="I18" s="5"/>
      <c r="J18" s="5"/>
      <c r="K18" s="91"/>
      <c r="L18" s="4"/>
    </row>
    <row r="19" spans="2:12">
      <c r="B19" s="7" t="s">
        <v>23</v>
      </c>
      <c r="C19" s="5"/>
      <c r="D19" s="32" t="str">
        <f>IF(D16=0,"%",MIN(D18,D17)/AVERAGE(D16,D15))</f>
        <v>%</v>
      </c>
      <c r="E19" s="32"/>
      <c r="F19" s="32"/>
      <c r="G19" s="32"/>
      <c r="H19" s="32"/>
      <c r="I19" s="5"/>
      <c r="J19" s="5"/>
      <c r="K19" s="32"/>
      <c r="L19" s="4"/>
    </row>
    <row r="20" spans="2:12"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9"/>
    </row>
    <row r="21" spans="2:12">
      <c r="B21" s="8" t="s">
        <v>22</v>
      </c>
      <c r="C21" s="5"/>
      <c r="D21" s="31" t="s">
        <v>4</v>
      </c>
      <c r="E21" s="5"/>
      <c r="F21" s="5"/>
      <c r="G21" s="5"/>
      <c r="H21" s="5"/>
      <c r="I21" s="5"/>
      <c r="J21" s="5"/>
      <c r="K21" s="5"/>
      <c r="L21" s="4"/>
    </row>
    <row r="22" spans="2:12">
      <c r="B22" s="7" t="s">
        <v>21</v>
      </c>
      <c r="C22" s="5"/>
      <c r="D22" s="15"/>
      <c r="E22" s="5"/>
      <c r="F22" s="5"/>
      <c r="G22" s="5"/>
      <c r="H22" s="5"/>
      <c r="I22" s="5"/>
      <c r="J22" s="5"/>
      <c r="K22" s="5"/>
      <c r="L22" s="4"/>
    </row>
    <row r="23" spans="2:12">
      <c r="B23" s="7" t="s">
        <v>20</v>
      </c>
      <c r="C23" s="5"/>
      <c r="D23" s="14"/>
      <c r="E23" s="5"/>
      <c r="F23" s="5"/>
      <c r="G23" s="5"/>
      <c r="H23" s="5"/>
      <c r="I23" s="5"/>
      <c r="J23" s="5"/>
      <c r="K23" s="5"/>
      <c r="L23" s="4"/>
    </row>
    <row r="24" spans="2:12">
      <c r="B24" s="7" t="s">
        <v>19</v>
      </c>
      <c r="C24" s="5"/>
      <c r="D24" s="14"/>
      <c r="E24" s="5"/>
      <c r="F24" s="5"/>
      <c r="G24" s="5"/>
      <c r="H24" s="5"/>
      <c r="I24" s="5"/>
      <c r="J24" s="5"/>
      <c r="K24" s="5"/>
      <c r="L24" s="4"/>
    </row>
    <row r="25" spans="2:12">
      <c r="B25" s="7" t="s">
        <v>18</v>
      </c>
      <c r="C25" s="5"/>
      <c r="D25" s="14"/>
      <c r="E25" s="5"/>
      <c r="F25" s="5"/>
      <c r="G25" s="5"/>
      <c r="H25" s="5"/>
      <c r="I25" s="5"/>
      <c r="J25" s="5"/>
      <c r="K25" s="5"/>
      <c r="L25" s="4"/>
    </row>
    <row r="26" spans="2:12">
      <c r="B26" s="7" t="s">
        <v>17</v>
      </c>
      <c r="C26" s="5"/>
      <c r="D26" s="13"/>
      <c r="E26" s="5"/>
      <c r="F26" s="5"/>
      <c r="G26" s="5"/>
      <c r="H26" s="5"/>
      <c r="I26" s="5"/>
      <c r="J26" s="5"/>
      <c r="K26" s="5"/>
      <c r="L26" s="4"/>
    </row>
    <row r="27" spans="2:12" ht="15.75" thickBot="1">
      <c r="B27" s="8" t="s">
        <v>4</v>
      </c>
      <c r="C27" s="20"/>
      <c r="D27" s="12">
        <f>SUM(D22:D26)</f>
        <v>0</v>
      </c>
      <c r="E27" s="5"/>
      <c r="F27" s="5"/>
      <c r="G27" s="5"/>
      <c r="H27" s="5"/>
      <c r="I27" s="5"/>
      <c r="J27" s="5"/>
      <c r="K27" s="5"/>
      <c r="L27" s="4"/>
    </row>
    <row r="28" spans="2:12" ht="15.75" thickTop="1"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9"/>
    </row>
    <row r="29" spans="2:12">
      <c r="B29" s="8" t="s">
        <v>50</v>
      </c>
      <c r="C29" s="5"/>
      <c r="D29" s="5"/>
      <c r="E29" s="5"/>
      <c r="F29" s="5"/>
      <c r="G29" s="5"/>
      <c r="H29" s="5"/>
      <c r="I29" s="5"/>
      <c r="J29" s="5"/>
      <c r="K29" s="5"/>
      <c r="L29" s="4"/>
    </row>
    <row r="30" spans="2:12" ht="15.75" thickBot="1">
      <c r="B30" s="7" t="s">
        <v>51</v>
      </c>
      <c r="C30" s="5"/>
      <c r="D30" s="6"/>
      <c r="E30" s="5"/>
      <c r="F30" s="5"/>
      <c r="G30" s="5"/>
      <c r="H30" s="5"/>
      <c r="I30" s="5"/>
      <c r="J30" s="5"/>
      <c r="K30" s="5"/>
      <c r="L30" s="4"/>
    </row>
    <row r="31" spans="2:12" ht="15.75" thickTop="1"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9"/>
    </row>
    <row r="32" spans="2:12">
      <c r="B32" s="8" t="s">
        <v>16</v>
      </c>
      <c r="C32" s="20"/>
      <c r="D32" s="31" t="s">
        <v>4</v>
      </c>
      <c r="E32" s="31" t="s">
        <v>15</v>
      </c>
      <c r="F32" s="31" t="s">
        <v>14</v>
      </c>
      <c r="G32" s="31" t="s">
        <v>13</v>
      </c>
      <c r="H32" s="31" t="s">
        <v>12</v>
      </c>
      <c r="I32" s="31" t="s">
        <v>11</v>
      </c>
      <c r="J32" s="31" t="s">
        <v>10</v>
      </c>
      <c r="K32" s="31" t="s">
        <v>9</v>
      </c>
      <c r="L32" s="4"/>
    </row>
    <row r="33" spans="2:12">
      <c r="B33" s="7" t="s">
        <v>8</v>
      </c>
      <c r="C33" s="5"/>
      <c r="D33" s="24">
        <f t="shared" ref="D33:D39" si="0">SUM(E33:K33)</f>
        <v>0</v>
      </c>
      <c r="E33" s="30"/>
      <c r="F33" s="29"/>
      <c r="G33" s="29"/>
      <c r="H33" s="29"/>
      <c r="I33" s="29"/>
      <c r="J33" s="29"/>
      <c r="K33" s="28"/>
      <c r="L33" s="4"/>
    </row>
    <row r="34" spans="2:12">
      <c r="B34" s="7" t="s">
        <v>7</v>
      </c>
      <c r="C34" s="5"/>
      <c r="D34" s="24">
        <f t="shared" si="0"/>
        <v>0</v>
      </c>
      <c r="E34" s="27"/>
      <c r="F34" s="26"/>
      <c r="G34" s="26"/>
      <c r="H34" s="26"/>
      <c r="I34" s="26"/>
      <c r="J34" s="26"/>
      <c r="K34" s="25"/>
      <c r="L34" s="4"/>
    </row>
    <row r="35" spans="2:12">
      <c r="B35" s="7" t="s">
        <v>68</v>
      </c>
      <c r="C35" s="5"/>
      <c r="D35" s="24">
        <f t="shared" si="0"/>
        <v>0</v>
      </c>
      <c r="E35" s="27"/>
      <c r="F35" s="26"/>
      <c r="G35" s="26"/>
      <c r="H35" s="26"/>
      <c r="I35" s="26"/>
      <c r="J35" s="26"/>
      <c r="K35" s="25"/>
      <c r="L35" s="4"/>
    </row>
    <row r="36" spans="2:12">
      <c r="B36" s="7" t="s">
        <v>6</v>
      </c>
      <c r="C36" s="5"/>
      <c r="D36" s="24">
        <f t="shared" si="0"/>
        <v>0</v>
      </c>
      <c r="E36" s="27"/>
      <c r="F36" s="26"/>
      <c r="G36" s="26"/>
      <c r="H36" s="26"/>
      <c r="I36" s="26"/>
      <c r="J36" s="26"/>
      <c r="K36" s="25"/>
      <c r="L36" s="4"/>
    </row>
    <row r="37" spans="2:12">
      <c r="B37" s="7" t="s">
        <v>52</v>
      </c>
      <c r="C37" s="5"/>
      <c r="D37" s="24">
        <f t="shared" si="0"/>
        <v>0</v>
      </c>
      <c r="E37" s="27"/>
      <c r="F37" s="26"/>
      <c r="G37" s="26"/>
      <c r="H37" s="26"/>
      <c r="I37" s="26"/>
      <c r="J37" s="26"/>
      <c r="K37" s="25"/>
      <c r="L37" s="4"/>
    </row>
    <row r="38" spans="2:12">
      <c r="B38" s="7" t="s">
        <v>5</v>
      </c>
      <c r="C38" s="5"/>
      <c r="D38" s="24">
        <f t="shared" si="0"/>
        <v>0</v>
      </c>
      <c r="E38" s="23"/>
      <c r="F38" s="22"/>
      <c r="G38" s="22"/>
      <c r="H38" s="22"/>
      <c r="I38" s="22"/>
      <c r="J38" s="22"/>
      <c r="K38" s="21"/>
      <c r="L38" s="4"/>
    </row>
    <row r="39" spans="2:12" ht="15.75" thickBot="1">
      <c r="B39" s="8" t="s">
        <v>4</v>
      </c>
      <c r="C39" s="20"/>
      <c r="D39" s="12">
        <f t="shared" si="0"/>
        <v>0</v>
      </c>
      <c r="E39" s="19">
        <f t="shared" ref="E39:K39" si="1">SUM(E33:E38)</f>
        <v>0</v>
      </c>
      <c r="F39" s="19">
        <f t="shared" si="1"/>
        <v>0</v>
      </c>
      <c r="G39" s="19">
        <f t="shared" si="1"/>
        <v>0</v>
      </c>
      <c r="H39" s="19">
        <f t="shared" si="1"/>
        <v>0</v>
      </c>
      <c r="I39" s="19">
        <f t="shared" si="1"/>
        <v>0</v>
      </c>
      <c r="J39" s="19">
        <f t="shared" si="1"/>
        <v>0</v>
      </c>
      <c r="K39" s="19">
        <f t="shared" si="1"/>
        <v>0</v>
      </c>
      <c r="L39" s="4"/>
    </row>
    <row r="40" spans="2:12" ht="15.75" thickTop="1">
      <c r="B40" s="7" t="s">
        <v>63</v>
      </c>
      <c r="C40" s="5"/>
      <c r="D40" s="88"/>
      <c r="E40" s="88" t="str">
        <f>IF((E18+E17)=0,"",E39/(E17+E18))</f>
        <v/>
      </c>
      <c r="F40" s="88" t="str">
        <f>IF((F18+F17)=0,"",F39/(F17+F18))</f>
        <v/>
      </c>
      <c r="G40" s="88" t="str">
        <f>IF((G18+G17)=0,"",G39/(G17+G18))</f>
        <v/>
      </c>
      <c r="H40" s="88" t="str">
        <f>IF((H18+H17)=0,"",H39/(H17+H18))</f>
        <v/>
      </c>
      <c r="I40" s="32"/>
      <c r="J40" s="5"/>
      <c r="K40" s="88" t="str">
        <f>IF((I18+I17)=0,"",K39/(I17+I18))</f>
        <v/>
      </c>
      <c r="L40" s="4"/>
    </row>
    <row r="41" spans="2:12"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6"/>
    </row>
    <row r="42" spans="2:12">
      <c r="B42" s="8" t="s">
        <v>3</v>
      </c>
      <c r="C42" s="5"/>
      <c r="D42" s="5"/>
      <c r="E42" s="5"/>
      <c r="F42" s="5"/>
      <c r="G42" s="5"/>
      <c r="H42" s="5"/>
      <c r="I42" s="5"/>
      <c r="J42" s="5"/>
      <c r="K42" s="5"/>
      <c r="L42" s="4"/>
    </row>
    <row r="43" spans="2:12" ht="15.75" thickBot="1">
      <c r="B43" s="93" t="s">
        <v>72</v>
      </c>
      <c r="C43" s="5"/>
      <c r="D43" s="6"/>
      <c r="E43" s="92" t="str">
        <f>IF(D43=0,"%",D43/D16)</f>
        <v>%</v>
      </c>
      <c r="F43" s="5"/>
      <c r="G43" s="5"/>
      <c r="H43" s="5"/>
      <c r="I43" s="5"/>
      <c r="J43" s="5"/>
      <c r="K43" s="5"/>
      <c r="L43" s="4"/>
    </row>
    <row r="44" spans="2:12" ht="15.75" thickTop="1">
      <c r="B44" s="7" t="s">
        <v>2</v>
      </c>
      <c r="C44" s="5"/>
      <c r="D44" s="15"/>
      <c r="E44" s="5"/>
      <c r="F44" s="5"/>
      <c r="G44" s="5"/>
      <c r="H44" s="5"/>
      <c r="I44" s="5"/>
      <c r="J44" s="5"/>
      <c r="K44" s="5"/>
      <c r="L44" s="4"/>
    </row>
    <row r="45" spans="2:12">
      <c r="B45" s="7" t="s">
        <v>64</v>
      </c>
      <c r="C45" s="5"/>
      <c r="D45" s="13"/>
      <c r="E45" s="92" t="str">
        <f>IF(D44=0,"%",D45/D44)</f>
        <v>%</v>
      </c>
      <c r="F45" s="5"/>
      <c r="G45" s="5"/>
      <c r="H45" s="5"/>
      <c r="I45" s="5"/>
      <c r="J45" s="5"/>
      <c r="K45" s="5"/>
      <c r="L45" s="4"/>
    </row>
    <row r="46" spans="2:12" ht="15.75" thickBot="1">
      <c r="B46" s="7" t="s">
        <v>1</v>
      </c>
      <c r="C46" s="5"/>
      <c r="D46" s="12">
        <f>D44-ABS(D45)</f>
        <v>0</v>
      </c>
      <c r="E46" s="92" t="str">
        <f>IF(D44=0,"%",D46/D44)</f>
        <v>%</v>
      </c>
      <c r="F46" s="5"/>
      <c r="G46" s="5"/>
      <c r="H46" s="5"/>
      <c r="I46" s="5"/>
      <c r="J46" s="5"/>
      <c r="K46" s="5"/>
      <c r="L46" s="4"/>
    </row>
    <row r="47" spans="2:12" ht="15.75" thickTop="1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9"/>
    </row>
    <row r="48" spans="2:12">
      <c r="B48" s="8" t="s">
        <v>46</v>
      </c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2:12">
      <c r="B49" s="7" t="s">
        <v>0</v>
      </c>
      <c r="C49" s="5"/>
      <c r="D49" s="15"/>
      <c r="E49" s="5"/>
      <c r="F49" s="5"/>
      <c r="G49" s="5"/>
      <c r="H49" s="5"/>
      <c r="I49" s="5"/>
      <c r="J49" s="5"/>
      <c r="K49" s="5"/>
      <c r="L49" s="4"/>
    </row>
    <row r="50" spans="2:12">
      <c r="B50" s="7" t="s">
        <v>65</v>
      </c>
      <c r="C50" s="5"/>
      <c r="D50" s="90"/>
      <c r="E50" s="5"/>
      <c r="F50" s="5"/>
      <c r="G50" s="5"/>
      <c r="H50" s="5"/>
      <c r="I50" s="5"/>
      <c r="J50" s="5"/>
      <c r="K50" s="5"/>
      <c r="L50" s="4"/>
    </row>
    <row r="51" spans="2:12">
      <c r="B51" s="7" t="s">
        <v>9</v>
      </c>
      <c r="C51" s="5"/>
      <c r="D51" s="13"/>
      <c r="E51" s="89" t="str">
        <f>IF(D49=0,"",D51/D49)</f>
        <v/>
      </c>
      <c r="F51" s="5"/>
      <c r="G51" s="5"/>
      <c r="H51" s="5"/>
      <c r="I51" s="5"/>
      <c r="J51" s="5"/>
      <c r="K51" s="5"/>
      <c r="L51" s="4"/>
    </row>
    <row r="52" spans="2:12" ht="15.75" thickBot="1">
      <c r="B52" s="7"/>
      <c r="C52" s="5"/>
      <c r="D52" s="12">
        <f>SUM(D49:D51)</f>
        <v>0</v>
      </c>
      <c r="E52" s="89" t="str">
        <f>IF(D49=0,"",D52/D49)</f>
        <v/>
      </c>
      <c r="F52" s="5"/>
      <c r="G52" s="5"/>
      <c r="H52" s="5"/>
      <c r="I52" s="5"/>
      <c r="J52" s="5"/>
      <c r="K52" s="5"/>
      <c r="L52" s="4"/>
    </row>
    <row r="53" spans="2:12" ht="15.7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1"/>
    </row>
  </sheetData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topLeftCell="A31" zoomScaleNormal="100" workbookViewId="0">
      <selection activeCell="D31" sqref="D31"/>
    </sheetView>
  </sheetViews>
  <sheetFormatPr defaultColWidth="13.7109375" defaultRowHeight="15"/>
  <cols>
    <col min="1" max="1" width="3" customWidth="1"/>
    <col min="2" max="2" width="30.140625" bestFit="1" customWidth="1"/>
    <col min="3" max="3" width="10" customWidth="1"/>
    <col min="4" max="12" width="16.42578125" customWidth="1"/>
    <col min="13" max="13" width="2.42578125" customWidth="1"/>
  </cols>
  <sheetData>
    <row r="1" spans="2:13"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3"/>
    </row>
    <row r="2" spans="2:13" ht="21">
      <c r="B2" s="42" t="s">
        <v>77</v>
      </c>
      <c r="C2" s="5"/>
      <c r="D2" s="5"/>
      <c r="E2" s="5"/>
      <c r="F2" s="5"/>
      <c r="G2" s="41" t="s">
        <v>53</v>
      </c>
      <c r="H2" s="5"/>
      <c r="I2" s="5"/>
      <c r="J2" s="5"/>
      <c r="K2" s="5"/>
      <c r="L2" s="5"/>
      <c r="M2" s="4"/>
    </row>
    <row r="3" spans="2:13">
      <c r="B3" s="40" t="s">
        <v>45</v>
      </c>
      <c r="C3" s="5"/>
      <c r="D3" s="5"/>
      <c r="E3" s="5"/>
      <c r="F3" s="5"/>
      <c r="G3" s="5"/>
      <c r="H3" s="5"/>
      <c r="I3" s="5"/>
      <c r="J3" s="5"/>
      <c r="K3" s="5"/>
      <c r="L3" s="5"/>
      <c r="M3" s="4"/>
    </row>
    <row r="4" spans="2:13"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</row>
    <row r="5" spans="2:13">
      <c r="B5" s="8" t="s">
        <v>44</v>
      </c>
      <c r="C5" s="5"/>
      <c r="D5" s="5"/>
      <c r="E5" s="39"/>
      <c r="F5" s="39"/>
      <c r="G5" s="39"/>
      <c r="H5" s="39"/>
      <c r="I5" s="39"/>
      <c r="J5" s="39"/>
      <c r="K5" s="5"/>
      <c r="L5" s="5"/>
      <c r="M5" s="4"/>
    </row>
    <row r="6" spans="2:13">
      <c r="B6" s="8" t="s">
        <v>43</v>
      </c>
      <c r="C6" s="5"/>
      <c r="D6" s="5"/>
      <c r="E6" s="38"/>
      <c r="F6" s="38"/>
      <c r="G6" s="38"/>
      <c r="H6" s="38"/>
      <c r="I6" s="38"/>
      <c r="J6" s="38"/>
      <c r="K6" s="5"/>
      <c r="L6" s="5"/>
      <c r="M6" s="4"/>
    </row>
    <row r="7" spans="2:13">
      <c r="B7" s="8" t="s">
        <v>42</v>
      </c>
      <c r="C7" s="5"/>
      <c r="D7" s="5"/>
      <c r="E7" s="47"/>
      <c r="F7" s="47"/>
      <c r="G7" s="47"/>
      <c r="H7" s="47"/>
      <c r="I7" s="47"/>
      <c r="J7" s="47"/>
      <c r="K7" s="5"/>
      <c r="L7" s="5"/>
      <c r="M7" s="4"/>
    </row>
    <row r="8" spans="2:13">
      <c r="B8" s="8" t="s">
        <v>41</v>
      </c>
      <c r="C8" s="5"/>
      <c r="D8" s="5"/>
      <c r="E8" s="37"/>
      <c r="F8" s="37"/>
      <c r="G8" s="37"/>
      <c r="H8" s="37"/>
      <c r="I8" s="37"/>
      <c r="J8" s="37"/>
      <c r="K8" s="5"/>
      <c r="L8" s="5"/>
      <c r="M8" s="4"/>
    </row>
    <row r="9" spans="2:13">
      <c r="B9" s="8" t="s">
        <v>74</v>
      </c>
      <c r="C9" s="20"/>
      <c r="D9" s="5"/>
      <c r="E9" s="95" t="s">
        <v>75</v>
      </c>
      <c r="F9" s="5"/>
      <c r="G9" s="5"/>
      <c r="H9" s="5"/>
      <c r="I9" s="5"/>
      <c r="J9" s="5"/>
      <c r="K9" s="5"/>
      <c r="L9" s="5"/>
      <c r="M9" s="4"/>
    </row>
    <row r="10" spans="2:1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2:13">
      <c r="B11" s="8" t="s">
        <v>34</v>
      </c>
      <c r="C11" s="20"/>
      <c r="D11" s="20"/>
      <c r="E11" s="31" t="s">
        <v>33</v>
      </c>
      <c r="F11" s="31" t="s">
        <v>32</v>
      </c>
      <c r="G11" s="31" t="s">
        <v>31</v>
      </c>
      <c r="H11" s="31" t="s">
        <v>30</v>
      </c>
      <c r="I11" s="31" t="s">
        <v>29</v>
      </c>
      <c r="J11" s="5"/>
      <c r="K11" s="5"/>
      <c r="L11" s="5"/>
      <c r="M11" s="4"/>
    </row>
    <row r="12" spans="2:13">
      <c r="B12" s="46" t="s">
        <v>58</v>
      </c>
      <c r="C12" s="5"/>
      <c r="D12" s="5"/>
      <c r="E12" s="48"/>
      <c r="F12" s="48"/>
      <c r="G12" s="48"/>
      <c r="H12" s="48"/>
      <c r="I12" s="49"/>
      <c r="J12" s="5"/>
      <c r="K12" s="5"/>
      <c r="L12" s="5"/>
      <c r="M12" s="4"/>
    </row>
    <row r="13" spans="2:1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  <row r="14" spans="2:13">
      <c r="B14" s="8" t="s">
        <v>66</v>
      </c>
      <c r="C14" s="20"/>
      <c r="D14" s="20"/>
      <c r="E14" s="31" t="s">
        <v>4</v>
      </c>
      <c r="F14" s="31" t="s">
        <v>15</v>
      </c>
      <c r="G14" s="31" t="s">
        <v>14</v>
      </c>
      <c r="H14" s="31" t="s">
        <v>13</v>
      </c>
      <c r="I14" s="31" t="s">
        <v>12</v>
      </c>
      <c r="J14" s="20"/>
      <c r="K14" s="20"/>
      <c r="L14" s="31" t="s">
        <v>9</v>
      </c>
      <c r="M14" s="4"/>
    </row>
    <row r="15" spans="2:13">
      <c r="B15" s="7" t="s">
        <v>27</v>
      </c>
      <c r="C15" s="5"/>
      <c r="D15" s="5"/>
      <c r="E15" s="30"/>
      <c r="F15" s="30"/>
      <c r="G15" s="29"/>
      <c r="H15" s="29"/>
      <c r="I15" s="28"/>
      <c r="J15" s="5"/>
      <c r="K15" s="5"/>
      <c r="L15" s="15"/>
      <c r="M15" s="4"/>
    </row>
    <row r="16" spans="2:13">
      <c r="B16" s="7" t="s">
        <v>26</v>
      </c>
      <c r="C16" s="5"/>
      <c r="D16" s="5"/>
      <c r="E16" s="27"/>
      <c r="F16" s="27"/>
      <c r="G16" s="26"/>
      <c r="H16" s="26"/>
      <c r="I16" s="25"/>
      <c r="J16" s="5"/>
      <c r="K16" s="5"/>
      <c r="L16" s="14"/>
      <c r="M16" s="4"/>
    </row>
    <row r="17" spans="2:13">
      <c r="B17" s="7" t="s">
        <v>25</v>
      </c>
      <c r="C17" s="5"/>
      <c r="D17" s="5"/>
      <c r="E17" s="24">
        <f>SUM(F17:L17)</f>
        <v>0</v>
      </c>
      <c r="F17" s="27"/>
      <c r="G17" s="26"/>
      <c r="H17" s="26"/>
      <c r="I17" s="25"/>
      <c r="J17" s="5"/>
      <c r="K17" s="5"/>
      <c r="L17" s="14"/>
      <c r="M17" s="4"/>
    </row>
    <row r="18" spans="2:13">
      <c r="B18" s="7" t="s">
        <v>24</v>
      </c>
      <c r="C18" s="5"/>
      <c r="D18" s="5"/>
      <c r="E18" s="24">
        <f>SUM(F18:L18)</f>
        <v>0</v>
      </c>
      <c r="F18" s="23"/>
      <c r="G18" s="22"/>
      <c r="H18" s="22"/>
      <c r="I18" s="21"/>
      <c r="J18" s="5"/>
      <c r="K18" s="5"/>
      <c r="L18" s="91"/>
      <c r="M18" s="4"/>
    </row>
    <row r="19" spans="2:13">
      <c r="B19" s="7" t="s">
        <v>23</v>
      </c>
      <c r="C19" s="5"/>
      <c r="D19" s="5"/>
      <c r="E19" s="32" t="str">
        <f>IF(E16=0,"%",MIN(E18,E17)/AVERAGE(E16,E15))</f>
        <v>%</v>
      </c>
      <c r="F19" s="32"/>
      <c r="G19" s="32"/>
      <c r="H19" s="32"/>
      <c r="I19" s="32"/>
      <c r="J19" s="5"/>
      <c r="K19" s="5"/>
      <c r="L19" s="32"/>
      <c r="M19" s="4"/>
    </row>
    <row r="20" spans="2:13">
      <c r="B20" s="11"/>
      <c r="C20" s="10"/>
      <c r="D20" s="67"/>
      <c r="E20" s="68"/>
      <c r="F20" s="10"/>
      <c r="G20" s="10"/>
      <c r="H20" s="10"/>
      <c r="I20" s="10"/>
      <c r="J20" s="10"/>
      <c r="K20" s="10"/>
      <c r="L20" s="10"/>
      <c r="M20" s="9"/>
    </row>
    <row r="21" spans="2:13">
      <c r="B21" s="8" t="s">
        <v>22</v>
      </c>
      <c r="C21" s="5"/>
      <c r="D21" s="31" t="s">
        <v>60</v>
      </c>
      <c r="E21" s="5"/>
      <c r="F21" s="5"/>
      <c r="G21" s="5"/>
      <c r="H21" s="5"/>
      <c r="I21" s="5"/>
      <c r="J21" s="5"/>
      <c r="K21" s="5"/>
      <c r="L21" s="5"/>
      <c r="M21" s="4"/>
    </row>
    <row r="22" spans="2:13">
      <c r="B22" s="7" t="s">
        <v>71</v>
      </c>
      <c r="C22" s="5"/>
      <c r="D22" s="77"/>
      <c r="E22" s="5"/>
      <c r="F22" s="5"/>
      <c r="G22" s="5"/>
      <c r="H22" s="5"/>
      <c r="I22" s="5"/>
      <c r="J22" s="5"/>
      <c r="K22" s="5"/>
      <c r="L22" s="5"/>
      <c r="M22" s="4"/>
    </row>
    <row r="23" spans="2:13">
      <c r="B23" s="7" t="s">
        <v>20</v>
      </c>
      <c r="C23" s="5"/>
      <c r="D23" s="78"/>
      <c r="E23" s="5"/>
      <c r="F23" s="5"/>
      <c r="G23" s="5"/>
      <c r="H23" s="5"/>
      <c r="I23" s="5"/>
      <c r="J23" s="5"/>
      <c r="K23" s="5"/>
      <c r="L23" s="5"/>
      <c r="M23" s="4"/>
    </row>
    <row r="24" spans="2:13" ht="15.75" thickBot="1">
      <c r="B24" s="8" t="s">
        <v>4</v>
      </c>
      <c r="C24" s="20"/>
      <c r="D24" s="79">
        <f>SUM(D22:D23)</f>
        <v>0</v>
      </c>
      <c r="E24" s="5"/>
      <c r="F24" s="5"/>
      <c r="G24" s="5"/>
      <c r="H24" s="5"/>
      <c r="I24" s="5"/>
      <c r="J24" s="5"/>
      <c r="K24" s="5"/>
      <c r="L24" s="5"/>
      <c r="M24" s="4"/>
    </row>
    <row r="25" spans="2:13" ht="15.75" thickTop="1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9"/>
    </row>
    <row r="26" spans="2:13">
      <c r="B26" s="60" t="s">
        <v>69</v>
      </c>
      <c r="C26" s="61"/>
      <c r="D26" s="62" t="s">
        <v>61</v>
      </c>
      <c r="E26" s="63" t="s">
        <v>70</v>
      </c>
      <c r="F26" s="63"/>
      <c r="G26" s="62"/>
      <c r="H26" s="62"/>
      <c r="I26" s="62"/>
      <c r="J26" s="62"/>
      <c r="K26" s="61"/>
      <c r="L26" s="64"/>
      <c r="M26" s="65"/>
    </row>
    <row r="27" spans="2:13" ht="15.75" thickBot="1">
      <c r="B27" s="66" t="s">
        <v>62</v>
      </c>
      <c r="C27" s="64"/>
      <c r="D27" s="72"/>
      <c r="E27" s="71"/>
      <c r="F27" s="62"/>
      <c r="G27" s="62"/>
      <c r="H27" s="62"/>
      <c r="I27" s="62"/>
      <c r="J27" s="62"/>
      <c r="K27" s="61"/>
      <c r="L27" s="64"/>
      <c r="M27" s="65"/>
    </row>
    <row r="28" spans="2:13" ht="15.75" thickTop="1">
      <c r="B28" s="11"/>
      <c r="C28" s="10"/>
      <c r="D28" s="76"/>
      <c r="E28" s="68"/>
      <c r="F28" s="10"/>
      <c r="G28" s="10"/>
      <c r="H28" s="10"/>
      <c r="I28" s="10"/>
      <c r="J28" s="10"/>
      <c r="K28" s="10"/>
      <c r="L28" s="10"/>
      <c r="M28" s="9"/>
    </row>
    <row r="29" spans="2:13">
      <c r="B29" s="8" t="s">
        <v>55</v>
      </c>
      <c r="C29" s="5"/>
      <c r="D29" s="73" t="s">
        <v>61</v>
      </c>
      <c r="E29" s="31" t="s">
        <v>4</v>
      </c>
      <c r="F29" s="5"/>
      <c r="G29" s="5"/>
      <c r="H29" s="5"/>
      <c r="I29" s="5"/>
      <c r="J29" s="5"/>
      <c r="K29" s="5"/>
      <c r="L29" s="5"/>
      <c r="M29" s="4"/>
    </row>
    <row r="30" spans="2:13">
      <c r="B30" s="7" t="s">
        <v>78</v>
      </c>
      <c r="C30" s="5"/>
      <c r="D30" s="74"/>
      <c r="E30" s="80"/>
      <c r="F30" s="5"/>
      <c r="G30" s="5"/>
      <c r="H30" s="5"/>
      <c r="I30" s="5"/>
      <c r="J30" s="5"/>
      <c r="K30" s="5"/>
      <c r="L30" s="5"/>
      <c r="M30" s="4"/>
    </row>
    <row r="31" spans="2:13">
      <c r="B31" s="7" t="s">
        <v>54</v>
      </c>
      <c r="C31" s="5"/>
      <c r="D31" s="74"/>
      <c r="E31" s="81"/>
      <c r="F31" s="5"/>
      <c r="G31" s="5"/>
      <c r="H31" s="5"/>
      <c r="I31" s="5"/>
      <c r="J31" s="5"/>
      <c r="K31" s="5"/>
      <c r="L31" s="5"/>
      <c r="M31" s="4"/>
    </row>
    <row r="32" spans="2:13">
      <c r="B32" s="7" t="s">
        <v>50</v>
      </c>
      <c r="C32" s="5"/>
      <c r="D32" s="74"/>
      <c r="E32" s="82"/>
      <c r="F32" s="5"/>
      <c r="G32" s="5"/>
      <c r="H32" s="5"/>
      <c r="I32" s="5"/>
      <c r="J32" s="5"/>
      <c r="K32" s="5"/>
      <c r="L32" s="5"/>
      <c r="M32" s="4"/>
    </row>
    <row r="33" spans="2:13" ht="15.75" thickBot="1">
      <c r="B33" s="8" t="s">
        <v>67</v>
      </c>
      <c r="C33" s="20"/>
      <c r="D33" s="75">
        <f>E33*$D$27</f>
        <v>0</v>
      </c>
      <c r="E33" s="83">
        <f>SUM(E30:E32)</f>
        <v>0</v>
      </c>
      <c r="F33" s="5"/>
      <c r="G33" s="5"/>
      <c r="H33" s="5"/>
      <c r="I33" s="5"/>
      <c r="J33" s="5"/>
      <c r="K33" s="5"/>
      <c r="L33" s="5"/>
      <c r="M33" s="4"/>
    </row>
    <row r="34" spans="2:13" ht="15.75" thickTop="1">
      <c r="B34" s="11"/>
      <c r="C34" s="10"/>
      <c r="D34" s="76"/>
      <c r="E34" s="68"/>
      <c r="F34" s="10"/>
      <c r="G34" s="10"/>
      <c r="H34" s="10"/>
      <c r="I34" s="10"/>
      <c r="J34" s="10"/>
      <c r="K34" s="10"/>
      <c r="L34" s="10"/>
      <c r="M34" s="9"/>
    </row>
    <row r="35" spans="2:13">
      <c r="B35" s="8" t="s">
        <v>17</v>
      </c>
      <c r="C35" s="5"/>
      <c r="D35" s="73" t="s">
        <v>61</v>
      </c>
      <c r="E35" s="31" t="s">
        <v>4</v>
      </c>
      <c r="F35" s="5"/>
      <c r="G35" s="5"/>
      <c r="H35" s="5"/>
      <c r="I35" s="5"/>
      <c r="J35" s="5"/>
      <c r="K35" s="5"/>
      <c r="L35" s="5"/>
      <c r="M35" s="4"/>
    </row>
    <row r="36" spans="2:13" ht="15.75" thickBot="1">
      <c r="B36" s="7" t="s">
        <v>17</v>
      </c>
      <c r="C36" s="5"/>
      <c r="D36" s="75">
        <f>E36*$D$27</f>
        <v>0</v>
      </c>
      <c r="E36" s="84"/>
      <c r="F36" s="5"/>
      <c r="G36" s="5"/>
      <c r="H36" s="5"/>
      <c r="I36" s="5"/>
      <c r="J36" s="5"/>
      <c r="K36" s="5"/>
      <c r="L36" s="5"/>
      <c r="M36" s="4"/>
    </row>
    <row r="37" spans="2:13" ht="15.75" thickTop="1">
      <c r="B37" s="11"/>
      <c r="C37" s="10"/>
      <c r="D37" s="76"/>
      <c r="E37" s="68"/>
      <c r="F37" s="10"/>
      <c r="G37" s="10"/>
      <c r="H37" s="10"/>
      <c r="I37" s="10"/>
      <c r="J37" s="10"/>
      <c r="K37" s="10"/>
      <c r="L37" s="10"/>
      <c r="M37" s="9"/>
    </row>
    <row r="38" spans="2:13">
      <c r="B38" s="8" t="s">
        <v>16</v>
      </c>
      <c r="C38" s="20"/>
      <c r="D38" s="73" t="s">
        <v>61</v>
      </c>
      <c r="E38" s="31" t="s">
        <v>4</v>
      </c>
      <c r="F38" s="31" t="s">
        <v>15</v>
      </c>
      <c r="G38" s="31" t="s">
        <v>14</v>
      </c>
      <c r="H38" s="31" t="s">
        <v>13</v>
      </c>
      <c r="I38" s="31" t="s">
        <v>12</v>
      </c>
      <c r="J38" s="31" t="s">
        <v>11</v>
      </c>
      <c r="K38" s="31" t="s">
        <v>10</v>
      </c>
      <c r="L38" s="31" t="s">
        <v>9</v>
      </c>
      <c r="M38" s="4"/>
    </row>
    <row r="39" spans="2:13">
      <c r="B39" s="7" t="s">
        <v>8</v>
      </c>
      <c r="C39" s="5"/>
      <c r="D39" s="74"/>
      <c r="E39" s="85">
        <f t="shared" ref="E39:E43" si="0">SUM(F39:L39)</f>
        <v>0</v>
      </c>
      <c r="F39" s="50"/>
      <c r="G39" s="51"/>
      <c r="H39" s="51"/>
      <c r="I39" s="51"/>
      <c r="J39" s="51"/>
      <c r="K39" s="51"/>
      <c r="L39" s="52"/>
      <c r="M39" s="4"/>
    </row>
    <row r="40" spans="2:13">
      <c r="B40" s="7" t="s">
        <v>7</v>
      </c>
      <c r="C40" s="5"/>
      <c r="D40" s="74"/>
      <c r="E40" s="85">
        <f t="shared" si="0"/>
        <v>0</v>
      </c>
      <c r="F40" s="53"/>
      <c r="G40" s="54"/>
      <c r="H40" s="54"/>
      <c r="I40" s="54"/>
      <c r="J40" s="54"/>
      <c r="K40" s="54"/>
      <c r="L40" s="55"/>
      <c r="M40" s="4"/>
    </row>
    <row r="41" spans="2:13">
      <c r="B41" s="7" t="s">
        <v>68</v>
      </c>
      <c r="C41" s="5"/>
      <c r="D41" s="74"/>
      <c r="E41" s="85">
        <f t="shared" si="0"/>
        <v>0</v>
      </c>
      <c r="F41" s="53"/>
      <c r="G41" s="54"/>
      <c r="H41" s="54"/>
      <c r="I41" s="54"/>
      <c r="J41" s="54"/>
      <c r="K41" s="54"/>
      <c r="L41" s="55"/>
      <c r="M41" s="4"/>
    </row>
    <row r="42" spans="2:13">
      <c r="B42" s="7" t="s">
        <v>6</v>
      </c>
      <c r="C42" s="5"/>
      <c r="D42" s="74"/>
      <c r="E42" s="85">
        <f t="shared" si="0"/>
        <v>0</v>
      </c>
      <c r="F42" s="53"/>
      <c r="G42" s="54"/>
      <c r="H42" s="54"/>
      <c r="I42" s="54"/>
      <c r="J42" s="54"/>
      <c r="K42" s="54"/>
      <c r="L42" s="55"/>
      <c r="M42" s="4"/>
    </row>
    <row r="43" spans="2:13">
      <c r="B43" s="7" t="s">
        <v>52</v>
      </c>
      <c r="C43" s="5"/>
      <c r="D43" s="74"/>
      <c r="E43" s="85">
        <f t="shared" si="0"/>
        <v>0</v>
      </c>
      <c r="F43" s="53"/>
      <c r="G43" s="54"/>
      <c r="H43" s="54"/>
      <c r="I43" s="54"/>
      <c r="J43" s="54"/>
      <c r="K43" s="54"/>
      <c r="L43" s="55"/>
      <c r="M43" s="4"/>
    </row>
    <row r="44" spans="2:13">
      <c r="B44" s="7" t="s">
        <v>5</v>
      </c>
      <c r="C44" s="5"/>
      <c r="D44" s="74"/>
      <c r="E44" s="85">
        <f>SUM(F44:L44)</f>
        <v>0</v>
      </c>
      <c r="F44" s="56"/>
      <c r="G44" s="57"/>
      <c r="H44" s="57"/>
      <c r="I44" s="57"/>
      <c r="J44" s="57"/>
      <c r="K44" s="57"/>
      <c r="L44" s="58"/>
      <c r="M44" s="4"/>
    </row>
    <row r="45" spans="2:13">
      <c r="B45" s="7" t="s">
        <v>57</v>
      </c>
      <c r="C45" s="5"/>
      <c r="D45" s="74"/>
      <c r="E45" s="86">
        <v>-1E-4</v>
      </c>
      <c r="F45" s="5"/>
      <c r="G45" s="5"/>
      <c r="H45" s="5"/>
      <c r="I45" s="5"/>
      <c r="J45" s="5"/>
      <c r="K45" s="5"/>
      <c r="L45" s="5"/>
      <c r="M45" s="4"/>
    </row>
    <row r="46" spans="2:13" ht="15.75" thickBot="1">
      <c r="B46" s="8" t="s">
        <v>56</v>
      </c>
      <c r="C46" s="20"/>
      <c r="D46" s="75">
        <f>E46*$D$27</f>
        <v>0</v>
      </c>
      <c r="E46" s="83">
        <f>SUM(E39:E45)</f>
        <v>-1E-4</v>
      </c>
      <c r="F46" s="59">
        <f t="shared" ref="F46:L46" si="1">SUM(F39:F45)</f>
        <v>0</v>
      </c>
      <c r="G46" s="59">
        <f t="shared" si="1"/>
        <v>0</v>
      </c>
      <c r="H46" s="59">
        <f t="shared" si="1"/>
        <v>0</v>
      </c>
      <c r="I46" s="59">
        <f t="shared" si="1"/>
        <v>0</v>
      </c>
      <c r="J46" s="59">
        <f t="shared" si="1"/>
        <v>0</v>
      </c>
      <c r="K46" s="59">
        <f t="shared" si="1"/>
        <v>0</v>
      </c>
      <c r="L46" s="59">
        <f t="shared" si="1"/>
        <v>0</v>
      </c>
      <c r="M46" s="4"/>
    </row>
    <row r="47" spans="2:13" ht="15.75" thickTop="1">
      <c r="B47" s="18"/>
      <c r="C47" s="17"/>
      <c r="D47" s="70"/>
      <c r="E47" s="17"/>
      <c r="F47" s="17"/>
      <c r="G47" s="17"/>
      <c r="H47" s="17"/>
      <c r="I47" s="17"/>
      <c r="J47" s="17"/>
      <c r="K47" s="17"/>
      <c r="L47" s="17"/>
      <c r="M47" s="16"/>
    </row>
    <row r="48" spans="2:13">
      <c r="B48" s="8" t="s">
        <v>3</v>
      </c>
      <c r="C48" s="5"/>
      <c r="D48" s="5"/>
      <c r="E48" s="69" t="s">
        <v>4</v>
      </c>
      <c r="F48" s="5"/>
      <c r="G48" s="5"/>
      <c r="H48" s="5"/>
      <c r="I48" s="5"/>
      <c r="J48" s="5"/>
      <c r="K48" s="5"/>
      <c r="L48" s="5"/>
      <c r="M48" s="4"/>
    </row>
    <row r="49" spans="2:13" ht="15.75" thickBot="1">
      <c r="B49" s="93" t="s">
        <v>72</v>
      </c>
      <c r="C49" s="94"/>
      <c r="D49" s="5"/>
      <c r="E49" s="6"/>
      <c r="F49" s="92" t="str">
        <f>IF(E49=0,"%",E49/D22)</f>
        <v>%</v>
      </c>
      <c r="G49" s="5"/>
      <c r="H49" s="5"/>
      <c r="I49" s="5"/>
      <c r="J49" s="5"/>
      <c r="K49" s="5"/>
      <c r="L49" s="5"/>
      <c r="M49" s="4"/>
    </row>
    <row r="50" spans="2:13" ht="15.75" thickTop="1">
      <c r="B50" s="7" t="s">
        <v>2</v>
      </c>
      <c r="C50" s="5"/>
      <c r="D50" s="5"/>
      <c r="E50" s="77"/>
      <c r="F50" s="5"/>
      <c r="G50" s="5"/>
      <c r="H50" s="5"/>
      <c r="I50" s="5"/>
      <c r="J50" s="5"/>
      <c r="K50" s="5"/>
      <c r="L50" s="5"/>
      <c r="M50" s="4"/>
    </row>
    <row r="51" spans="2:13">
      <c r="B51" s="7" t="s">
        <v>64</v>
      </c>
      <c r="C51" s="5"/>
      <c r="D51" s="5"/>
      <c r="E51" s="87"/>
      <c r="F51" s="92" t="str">
        <f>IF(E50=0,"%",E51/E50)</f>
        <v>%</v>
      </c>
      <c r="G51" s="5"/>
      <c r="H51" s="5"/>
      <c r="I51" s="5"/>
      <c r="J51" s="5"/>
      <c r="K51" s="5"/>
      <c r="L51" s="5"/>
      <c r="M51" s="4"/>
    </row>
    <row r="52" spans="2:13" ht="15.75" thickBot="1">
      <c r="B52" s="7" t="s">
        <v>59</v>
      </c>
      <c r="C52" s="5"/>
      <c r="D52" s="5"/>
      <c r="E52" s="12">
        <f>E50-ABS(E51)</f>
        <v>0</v>
      </c>
      <c r="F52" s="92" t="str">
        <f>IF(E50=0,"%",E52/E50)</f>
        <v>%</v>
      </c>
      <c r="G52" s="5"/>
      <c r="H52" s="5"/>
      <c r="I52" s="5"/>
      <c r="J52" s="5"/>
      <c r="K52" s="5"/>
      <c r="L52" s="5"/>
      <c r="M52" s="4"/>
    </row>
    <row r="53" spans="2:13" ht="15.7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USER</vt:lpstr>
      <vt:lpstr>Segregated Mandate</vt:lpstr>
      <vt:lpstr>Pooled Fund</vt:lpstr>
      <vt:lpstr>USER!Print_Area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Mercier</dc:creator>
  <cp:lastModifiedBy>Victoria Pereira</cp:lastModifiedBy>
  <dcterms:created xsi:type="dcterms:W3CDTF">2018-06-20T12:32:11Z</dcterms:created>
  <dcterms:modified xsi:type="dcterms:W3CDTF">2019-05-17T14:33:35Z</dcterms:modified>
</cp:coreProperties>
</file>